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асчет потребности" sheetId="1" r:id="rId1"/>
  </sheets>
  <definedNames>
    <definedName name="_xlnm.Print_Titles" localSheetId="0">'Расчет потребности'!$B:$P,'Расчет потребности'!$10:$11</definedName>
    <definedName name="_xlnm.Print_Area" localSheetId="0">'Расчет потребности'!$B$1:$P$514</definedName>
  </definedNames>
  <calcPr fullCalcOnLoad="1" refMode="R1C1"/>
</workbook>
</file>

<file path=xl/sharedStrings.xml><?xml version="1.0" encoding="utf-8"?>
<sst xmlns="http://schemas.openxmlformats.org/spreadsheetml/2006/main" count="1701" uniqueCount="229">
  <si>
    <t xml:space="preserve"> </t>
  </si>
  <si>
    <t>Общие объемы объектов обеззараживания в смену</t>
  </si>
  <si>
    <t>Проитрание</t>
  </si>
  <si>
    <t>Погружение</t>
  </si>
  <si>
    <t>150 мл./1 кв. м.</t>
  </si>
  <si>
    <t>Противотуберкулезные стационары</t>
  </si>
  <si>
    <t>кв.м.</t>
  </si>
  <si>
    <t>кв. м.</t>
  </si>
  <si>
    <t xml:space="preserve">Предстерилизационная очистка, не совмещенная с дезинфекцией </t>
  </si>
  <si>
    <t>100 мл./1 кв. м.</t>
  </si>
  <si>
    <t>Протирание</t>
  </si>
  <si>
    <t>150 мл/1 кв. м.</t>
  </si>
  <si>
    <t>кг</t>
  </si>
  <si>
    <t>Замачивание</t>
  </si>
  <si>
    <t>5 л. на 1 кг сухого белья</t>
  </si>
  <si>
    <t>Белье</t>
  </si>
  <si>
    <t>обработка</t>
  </si>
  <si>
    <t xml:space="preserve">Генеральные уборки в ЛПУ </t>
  </si>
  <si>
    <t>Дезинфекция стоматологических инструментов, оборудования и др.</t>
  </si>
  <si>
    <t>Дезинфекция, совмещенная с предстерилизационной очисткой стоматологических инструментов</t>
  </si>
  <si>
    <t xml:space="preserve">Гибкие, жесткие эндоскопы </t>
  </si>
  <si>
    <t>Поверхности</t>
  </si>
  <si>
    <t>Число обработок в месяц</t>
  </si>
  <si>
    <t>Инфо норма расхода</t>
  </si>
  <si>
    <t>х</t>
  </si>
  <si>
    <t>Изделия медицинского назначения, не имеющие замковых частей</t>
  </si>
  <si>
    <t>Текущая, профилактическая дезинфекция в ЛПУ</t>
  </si>
  <si>
    <t>Санитарно-техническое оборудование</t>
  </si>
  <si>
    <r>
      <t>Санитарно-техническое оборудование</t>
    </r>
    <r>
      <rPr>
        <sz val="11"/>
        <color indexed="8"/>
        <rFont val="Calibri"/>
        <family val="2"/>
      </rPr>
      <t xml:space="preserve"> (Туберкулез)</t>
    </r>
  </si>
  <si>
    <r>
      <t>Санитарно-техническое оборудование</t>
    </r>
    <r>
      <rPr>
        <sz val="11"/>
        <color indexed="8"/>
        <rFont val="Calibri"/>
        <family val="2"/>
      </rPr>
      <t xml:space="preserve"> (Вирусные инфекции)</t>
    </r>
  </si>
  <si>
    <r>
      <t>Санитарно-техническое оборудование</t>
    </r>
    <r>
      <rPr>
        <sz val="11"/>
        <color indexed="8"/>
        <rFont val="Calibri"/>
        <family val="2"/>
      </rPr>
      <t xml:space="preserve"> (Кандидозы)</t>
    </r>
  </si>
  <si>
    <r>
      <t>Санитарно-техническое оборудование</t>
    </r>
    <r>
      <rPr>
        <sz val="11"/>
        <color indexed="8"/>
        <rFont val="Calibri"/>
        <family val="2"/>
      </rPr>
      <t xml:space="preserve"> (Дерматофитии)</t>
    </r>
  </si>
  <si>
    <t xml:space="preserve">Предметы ухода за больными, средства личной гигиены </t>
  </si>
  <si>
    <r>
      <t xml:space="preserve">Предметы ухода за больными, средства личной гигиены     </t>
    </r>
    <r>
      <rPr>
        <sz val="11"/>
        <rFont val="Calibri"/>
        <family val="2"/>
      </rPr>
      <t>(Туберкулез)</t>
    </r>
  </si>
  <si>
    <r>
      <t xml:space="preserve">Предметы ухода за больными, средства личной гигиены     </t>
    </r>
    <r>
      <rPr>
        <sz val="11"/>
        <rFont val="Calibri"/>
        <family val="2"/>
      </rPr>
      <t>(Кандидозы)</t>
    </r>
  </si>
  <si>
    <r>
      <t xml:space="preserve">Предметы ухода за больными, средства личной гигиены     </t>
    </r>
    <r>
      <rPr>
        <sz val="11"/>
        <rFont val="Calibri"/>
        <family val="2"/>
      </rPr>
      <t>(Дерматофитии)</t>
    </r>
  </si>
  <si>
    <t xml:space="preserve">Уборочный инвентарь   </t>
  </si>
  <si>
    <r>
      <t xml:space="preserve">Уборочный инвентарь  </t>
    </r>
    <r>
      <rPr>
        <sz val="11"/>
        <rFont val="Calibri"/>
        <family val="2"/>
      </rPr>
      <t xml:space="preserve"> (Туберкулез)</t>
    </r>
  </si>
  <si>
    <r>
      <t xml:space="preserve">Уборочный инвентарь  </t>
    </r>
    <r>
      <rPr>
        <sz val="11"/>
        <rFont val="Calibri"/>
        <family val="2"/>
      </rPr>
      <t xml:space="preserve"> (Вирусные инфекции)</t>
    </r>
  </si>
  <si>
    <t>200 мл./1 кв. м.</t>
  </si>
  <si>
    <t>Протирание или Погружение</t>
  </si>
  <si>
    <r>
      <t xml:space="preserve">Предметы ухода за больными, средства личной гигиены     </t>
    </r>
    <r>
      <rPr>
        <sz val="11"/>
        <rFont val="Calibri"/>
        <family val="2"/>
      </rPr>
      <t xml:space="preserve"> (Вирусные инфекции)</t>
    </r>
  </si>
  <si>
    <t>Введите в выделенные клеточки количественные данные для расчета</t>
  </si>
  <si>
    <t>Расчет потребности в дезинфекционных средствах</t>
  </si>
  <si>
    <t>Объект обеззараживания</t>
  </si>
  <si>
    <t>Жесткие и гибкие эндоскопы и инструменты к ним</t>
  </si>
  <si>
    <t>Изделия медицинского назначения</t>
  </si>
  <si>
    <t xml:space="preserve">Гибкие и жесткие эндоскопы </t>
  </si>
  <si>
    <t>Изделия медицинского назначения, имеющих каналы или полости</t>
  </si>
  <si>
    <t>Хирургические и стоматологические инструменты</t>
  </si>
  <si>
    <t>Орошение (гидропульт, автомакс)</t>
  </si>
  <si>
    <t>Орошение (распылитель типа "Квазар")</t>
  </si>
  <si>
    <r>
      <t>Санитарно-техническое оборудование</t>
    </r>
    <r>
      <rPr>
        <sz val="11"/>
        <rFont val="Calibri"/>
        <family val="2"/>
      </rPr>
      <t xml:space="preserve"> (особо опасные инфекции: чума, холера, туляремия)</t>
    </r>
  </si>
  <si>
    <r>
      <t>Поверхности</t>
    </r>
    <r>
      <rPr>
        <sz val="11"/>
        <rFont val="Calibri"/>
        <family val="2"/>
      </rPr>
      <t xml:space="preserve"> (Дерматофитии)</t>
    </r>
  </si>
  <si>
    <r>
      <t>Поверхности</t>
    </r>
    <r>
      <rPr>
        <sz val="11"/>
        <rFont val="Calibri"/>
        <family val="2"/>
      </rPr>
      <t xml:space="preserve"> (Кандидозы)</t>
    </r>
  </si>
  <si>
    <r>
      <t xml:space="preserve">Поверхности </t>
    </r>
    <r>
      <rPr>
        <sz val="11"/>
        <rFont val="Calibri"/>
        <family val="2"/>
      </rPr>
      <t>(особо опасные инфекции: чума, холера, туляремия)</t>
    </r>
  </si>
  <si>
    <r>
      <t>Белье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загрязненное выделениями</t>
    </r>
    <r>
      <rPr>
        <sz val="11"/>
        <color indexed="8"/>
        <rFont val="Calibri"/>
        <family val="2"/>
      </rPr>
      <t xml:space="preserve"> (особо опасные инфекции: чума, холера, туляремия)</t>
    </r>
  </si>
  <si>
    <r>
      <t xml:space="preserve">Предметы ухода за больными, средства личной гигиены     </t>
    </r>
    <r>
      <rPr>
        <sz val="11"/>
        <rFont val="Calibri"/>
        <family val="2"/>
      </rPr>
      <t>(особо опасные инфекции: чума, холера, туляремия)</t>
    </r>
  </si>
  <si>
    <r>
      <t xml:space="preserve">Уборочный инвентарь   </t>
    </r>
    <r>
      <rPr>
        <sz val="11"/>
        <rFont val="Calibri"/>
        <family val="2"/>
      </rPr>
      <t>(особо опасные инфекции: чума, холера, туляремия)</t>
    </r>
  </si>
  <si>
    <r>
      <t xml:space="preserve">Посуда лабораторная   </t>
    </r>
    <r>
      <rPr>
        <sz val="11"/>
        <rFont val="Calibri"/>
        <family val="2"/>
      </rPr>
      <t>(особо опасные инфекции: чума, холера, туляремия)</t>
    </r>
  </si>
  <si>
    <r>
      <t xml:space="preserve">Посуда лабораторная  </t>
    </r>
    <r>
      <rPr>
        <sz val="11"/>
        <rFont val="Calibri"/>
        <family val="2"/>
      </rPr>
      <t xml:space="preserve"> (Туберкулез)</t>
    </r>
  </si>
  <si>
    <r>
      <t xml:space="preserve">Посуда лабораторная  </t>
    </r>
    <r>
      <rPr>
        <sz val="11"/>
        <rFont val="Calibri"/>
        <family val="2"/>
      </rPr>
      <t xml:space="preserve"> (Вирусные инфекции)</t>
    </r>
  </si>
  <si>
    <t>Посуда</t>
  </si>
  <si>
    <r>
      <t xml:space="preserve">Посуда с остатками пищи   </t>
    </r>
    <r>
      <rPr>
        <sz val="11"/>
        <rFont val="Calibri"/>
        <family val="2"/>
      </rPr>
      <t>(особо опасные инфекции: чума, холера, туляремия)</t>
    </r>
  </si>
  <si>
    <r>
      <t xml:space="preserve">Посуда без остатков пищи   </t>
    </r>
    <r>
      <rPr>
        <sz val="11"/>
        <rFont val="Calibri"/>
        <family val="2"/>
      </rPr>
      <t>(особо опасные инфекции: чума, холера, туляремия)</t>
    </r>
  </si>
  <si>
    <r>
      <t xml:space="preserve">Посуда без остатков пищи    </t>
    </r>
    <r>
      <rPr>
        <sz val="11"/>
        <rFont val="Calibri"/>
        <family val="2"/>
      </rPr>
      <t>(особо опасные инфекции: чума, холера, туляремия)</t>
    </r>
  </si>
  <si>
    <t>Изделия медицинского назначения из резин, стекла, пластмасс, металлов</t>
  </si>
  <si>
    <r>
      <t xml:space="preserve">Изделия медицинского назначения   </t>
    </r>
    <r>
      <rPr>
        <sz val="11"/>
        <rFont val="Calibri"/>
        <family val="2"/>
      </rPr>
      <t>(особо опасные инфекции: чума, холера, туляремия)</t>
    </r>
  </si>
  <si>
    <t>Игрушки</t>
  </si>
  <si>
    <r>
      <t xml:space="preserve">Игрушки   </t>
    </r>
    <r>
      <rPr>
        <sz val="11"/>
        <rFont val="Calibri"/>
        <family val="2"/>
      </rPr>
      <t>(особо опасные инфекции: чума, холера, туляремия)</t>
    </r>
  </si>
  <si>
    <t xml:space="preserve">Резиновые коврики   </t>
  </si>
  <si>
    <t>Обувь из резин, пластмасс и других полимерных материалов</t>
  </si>
  <si>
    <t>Резиновые коврики, обувь</t>
  </si>
  <si>
    <t>Санитарный транспорт</t>
  </si>
  <si>
    <r>
      <t xml:space="preserve">Санитарный транспорт </t>
    </r>
    <r>
      <rPr>
        <sz val="11"/>
        <rFont val="Calibri"/>
        <family val="2"/>
      </rPr>
      <t xml:space="preserve"> (Вирусные инфекции)</t>
    </r>
  </si>
  <si>
    <r>
      <t xml:space="preserve">Санитарный транспорт </t>
    </r>
    <r>
      <rPr>
        <sz val="11"/>
        <rFont val="Calibri"/>
        <family val="2"/>
      </rPr>
      <t xml:space="preserve"> (Туберкулез)</t>
    </r>
  </si>
  <si>
    <t>Операционные блоки, перевязочные, процедурные, клинические лаборатории, стерилизационные отделения хирургических, гинекологических, урологических, стоматологических отделений и стационаров, родильные залы акушерских стационаров</t>
  </si>
  <si>
    <t>Палатные отделения, кабинеты функциональной диагностики, физиотерапии и др. в ЛПУ любого профиля (кроме инфекционного)</t>
  </si>
  <si>
    <t xml:space="preserve">Кожно-венерологические стационары </t>
  </si>
  <si>
    <t>Профилактическая дезинфекция</t>
  </si>
  <si>
    <t>Дезинфекция поверхностей</t>
  </si>
  <si>
    <t>Отходы</t>
  </si>
  <si>
    <t>Уборочный инвентарь</t>
  </si>
  <si>
    <t>Предметы ухода</t>
  </si>
  <si>
    <t>Маникюрные, педикюрные, косметические инструменты</t>
  </si>
  <si>
    <t>Обувь</t>
  </si>
  <si>
    <t>Резиновые коврики</t>
  </si>
  <si>
    <t>Количество рабочего раствора на 1 ед. измерения объекта (л.)</t>
  </si>
  <si>
    <t>Количество исходного препарата в 1л рабочего раствора (л.)</t>
  </si>
  <si>
    <t>Единица измерения (кг, л, штука, набор, комплект)</t>
  </si>
  <si>
    <t>Время обез- зараживания (мин.)</t>
  </si>
  <si>
    <t>Концентра- ция рабочего раствора %</t>
  </si>
  <si>
    <t>Кратность обработок</t>
  </si>
  <si>
    <r>
      <t xml:space="preserve">Количество рабочего раствора в течение </t>
    </r>
    <r>
      <rPr>
        <b/>
        <i/>
        <sz val="10"/>
        <color indexed="8"/>
        <rFont val="Calibri"/>
        <family val="2"/>
      </rPr>
      <t>смены</t>
    </r>
    <r>
      <rPr>
        <i/>
        <sz val="10"/>
        <color indexed="8"/>
        <rFont val="Calibri"/>
        <family val="2"/>
      </rPr>
      <t xml:space="preserve"> - всего(л.)</t>
    </r>
  </si>
  <si>
    <r>
      <t>Количество исходного препарата в</t>
    </r>
    <r>
      <rPr>
        <b/>
        <i/>
        <sz val="10"/>
        <color indexed="10"/>
        <rFont val="Calibri"/>
        <family val="2"/>
      </rPr>
      <t xml:space="preserve"> смену (л.)</t>
    </r>
  </si>
  <si>
    <t>Количество исходного препарата на месяц</t>
  </si>
  <si>
    <t>Способ обеззаражи- вания</t>
  </si>
  <si>
    <r>
      <t>Инфекционные лечебно -профилактические учреждения</t>
    </r>
    <r>
      <rPr>
        <sz val="11"/>
        <rFont val="Calibri"/>
        <family val="2"/>
      </rPr>
      <t xml:space="preserve">  (Особо опасные инфекции)</t>
    </r>
  </si>
  <si>
    <r>
      <t>Инфекционные лечебно -профилактические учреждения</t>
    </r>
    <r>
      <rPr>
        <sz val="11"/>
        <rFont val="Calibri"/>
        <family val="2"/>
      </rPr>
      <t xml:space="preserve">  (Вирусные инфекции)</t>
    </r>
  </si>
  <si>
    <t xml:space="preserve">В ультразву- ковых установках </t>
  </si>
  <si>
    <t>В ультразву- ковой установке</t>
  </si>
  <si>
    <t>Акваминол Форте</t>
  </si>
  <si>
    <t>Медицинские инструменты к эндоскопам</t>
  </si>
  <si>
    <t>Слюноотсосы, плевательницы</t>
  </si>
  <si>
    <t>Изделия (в т.ч. однократного применения) из резин, стекла, пластмасс, металлов (кроме алюминия и его сплавов)</t>
  </si>
  <si>
    <t xml:space="preserve">Дезинфекция, совмещенная с предстерилизационной очисткой </t>
  </si>
  <si>
    <t>Медицинские инструменты к  эндоскопам</t>
  </si>
  <si>
    <t>Стоматологические отсасывающие системы</t>
  </si>
  <si>
    <t xml:space="preserve">Орошение (гидропульт, автомакс) </t>
  </si>
  <si>
    <t xml:space="preserve">Протирание </t>
  </si>
  <si>
    <t xml:space="preserve">Орошение (распылитель типа "Квазар") </t>
  </si>
  <si>
    <r>
      <t>Белье</t>
    </r>
    <r>
      <rPr>
        <b/>
        <sz val="11"/>
        <color indexed="8"/>
        <rFont val="Calibri"/>
        <family val="2"/>
      </rPr>
      <t xml:space="preserve"> незагрязненное</t>
    </r>
    <r>
      <rPr>
        <sz val="11"/>
        <color indexed="8"/>
        <rFont val="Calibri"/>
        <family val="2"/>
      </rPr>
      <t xml:space="preserve"> (Туберкулез)</t>
    </r>
  </si>
  <si>
    <r>
      <t>Белье,</t>
    </r>
    <r>
      <rPr>
        <b/>
        <sz val="11"/>
        <color indexed="8"/>
        <rFont val="Calibri"/>
        <family val="2"/>
      </rPr>
      <t xml:space="preserve"> загрязненное выделениями </t>
    </r>
    <r>
      <rPr>
        <sz val="11"/>
        <color indexed="8"/>
        <rFont val="Calibri"/>
        <family val="2"/>
      </rPr>
      <t>(Туберкулез)</t>
    </r>
  </si>
  <si>
    <r>
      <t>Белье</t>
    </r>
    <r>
      <rPr>
        <b/>
        <sz val="11"/>
        <color indexed="8"/>
        <rFont val="Calibri"/>
        <family val="2"/>
      </rPr>
      <t xml:space="preserve"> незагрязненное </t>
    </r>
    <r>
      <rPr>
        <sz val="11"/>
        <color indexed="8"/>
        <rFont val="Calibri"/>
        <family val="2"/>
      </rPr>
      <t>(Вирусные инфекции)</t>
    </r>
  </si>
  <si>
    <r>
      <t>Белье,</t>
    </r>
    <r>
      <rPr>
        <b/>
        <sz val="11"/>
        <color indexed="8"/>
        <rFont val="Calibri"/>
        <family val="2"/>
      </rPr>
      <t xml:space="preserve"> загрязненное выделениями </t>
    </r>
    <r>
      <rPr>
        <sz val="11"/>
        <color indexed="8"/>
        <rFont val="Calibri"/>
        <family val="2"/>
      </rPr>
      <t>(Вирусные инфекции)</t>
    </r>
  </si>
  <si>
    <r>
      <t>Белье</t>
    </r>
    <r>
      <rPr>
        <b/>
        <sz val="11"/>
        <color indexed="8"/>
        <rFont val="Calibri"/>
        <family val="2"/>
      </rPr>
      <t xml:space="preserve"> незагрязненное </t>
    </r>
    <r>
      <rPr>
        <sz val="11"/>
        <color indexed="8"/>
        <rFont val="Calibri"/>
        <family val="2"/>
      </rPr>
      <t>(Кандидозы)</t>
    </r>
  </si>
  <si>
    <r>
      <t>Белье,</t>
    </r>
    <r>
      <rPr>
        <b/>
        <sz val="11"/>
        <color indexed="8"/>
        <rFont val="Calibri"/>
        <family val="2"/>
      </rPr>
      <t xml:space="preserve"> загрязненное выделениями </t>
    </r>
    <r>
      <rPr>
        <sz val="11"/>
        <color indexed="8"/>
        <rFont val="Calibri"/>
        <family val="2"/>
      </rPr>
      <t>(Кандидозы)</t>
    </r>
  </si>
  <si>
    <r>
      <t>Белье</t>
    </r>
    <r>
      <rPr>
        <b/>
        <sz val="11"/>
        <color indexed="8"/>
        <rFont val="Calibri"/>
        <family val="2"/>
      </rPr>
      <t xml:space="preserve"> незагрязненное </t>
    </r>
    <r>
      <rPr>
        <sz val="11"/>
        <color indexed="8"/>
        <rFont val="Calibri"/>
        <family val="2"/>
      </rPr>
      <t>(Дерматофитии)</t>
    </r>
  </si>
  <si>
    <r>
      <t>Белье,</t>
    </r>
    <r>
      <rPr>
        <b/>
        <sz val="11"/>
        <color indexed="8"/>
        <rFont val="Calibri"/>
        <family val="2"/>
      </rPr>
      <t xml:space="preserve"> загрязненное выделениями </t>
    </r>
    <r>
      <rPr>
        <sz val="11"/>
        <color indexed="8"/>
        <rFont val="Calibri"/>
        <family val="2"/>
      </rPr>
      <t>(Дерматофитии)</t>
    </r>
  </si>
  <si>
    <r>
      <t xml:space="preserve">Уборочный инвентарь  </t>
    </r>
    <r>
      <rPr>
        <sz val="11"/>
        <rFont val="Calibri"/>
        <family val="2"/>
      </rPr>
      <t xml:space="preserve"> (Кандидозы)</t>
    </r>
  </si>
  <si>
    <r>
      <t xml:space="preserve">Уборочный инвентарь  </t>
    </r>
    <r>
      <rPr>
        <sz val="11"/>
        <rFont val="Calibri"/>
        <family val="2"/>
      </rPr>
      <t xml:space="preserve"> (Дерматофитии)</t>
    </r>
  </si>
  <si>
    <r>
      <t xml:space="preserve">Перевязочный материал, ватно-марлевые повязки, тампоны, белье однократного применения    </t>
    </r>
    <r>
      <rPr>
        <sz val="11"/>
        <rFont val="Calibri"/>
        <family val="2"/>
      </rPr>
      <t xml:space="preserve"> (Туберкулез)</t>
    </r>
  </si>
  <si>
    <r>
      <t xml:space="preserve">Перевязочный материал, ватно-марлевые повязки, тампоны, белье однократного применения    </t>
    </r>
    <r>
      <rPr>
        <sz val="11"/>
        <rFont val="Calibri"/>
        <family val="2"/>
      </rPr>
      <t xml:space="preserve"> (Вирусные инфекции)</t>
    </r>
  </si>
  <si>
    <r>
      <t xml:space="preserve">Перевязочный материал, ватно-марлевые повязки, тампоны, белье однократного применения    </t>
    </r>
    <r>
      <rPr>
        <sz val="11"/>
        <rFont val="Calibri"/>
        <family val="2"/>
      </rPr>
      <t xml:space="preserve"> (Кандидозы)</t>
    </r>
  </si>
  <si>
    <r>
      <t xml:space="preserve">Перевязочный материал, ватно-марлевые повязки, тампоны, белье однократного применения    </t>
    </r>
    <r>
      <rPr>
        <sz val="11"/>
        <rFont val="Calibri"/>
        <family val="2"/>
      </rPr>
      <t xml:space="preserve"> (Дерматофитии)</t>
    </r>
  </si>
  <si>
    <r>
      <t xml:space="preserve">Посуда лабораторная  </t>
    </r>
    <r>
      <rPr>
        <sz val="11"/>
        <rFont val="Calibri"/>
        <family val="2"/>
      </rPr>
      <t xml:space="preserve"> (Кандидозы, Дерматофитии)</t>
    </r>
  </si>
  <si>
    <r>
      <t xml:space="preserve">Посуда с остатками пищи   </t>
    </r>
    <r>
      <rPr>
        <sz val="11"/>
        <rFont val="Calibri"/>
        <family val="2"/>
      </rPr>
      <t>(Туберкулез)</t>
    </r>
  </si>
  <si>
    <r>
      <t xml:space="preserve">Посуда без остатков пищи  </t>
    </r>
    <r>
      <rPr>
        <sz val="11"/>
        <rFont val="Calibri"/>
        <family val="2"/>
      </rPr>
      <t xml:space="preserve"> (Туберкулез)</t>
    </r>
  </si>
  <si>
    <r>
      <t xml:space="preserve">Посуда без остатков пищи  </t>
    </r>
    <r>
      <rPr>
        <sz val="11"/>
        <rFont val="Calibri"/>
        <family val="2"/>
      </rPr>
      <t xml:space="preserve"> (Вирусные инфекции)</t>
    </r>
  </si>
  <si>
    <r>
      <t xml:space="preserve">Посуда с остатками пищи   </t>
    </r>
    <r>
      <rPr>
        <sz val="11"/>
        <rFont val="Calibri"/>
        <family val="2"/>
      </rPr>
      <t>(Вирусные инфекции)</t>
    </r>
  </si>
  <si>
    <r>
      <t xml:space="preserve">Посуда без остатков пищи   </t>
    </r>
    <r>
      <rPr>
        <sz val="11"/>
        <rFont val="Calibri"/>
        <family val="2"/>
      </rPr>
      <t>(Кандидозы)</t>
    </r>
  </si>
  <si>
    <r>
      <t xml:space="preserve">Посуда с остатками пищи   </t>
    </r>
    <r>
      <rPr>
        <sz val="11"/>
        <rFont val="Calibri"/>
        <family val="2"/>
      </rPr>
      <t>(Кандидозы)</t>
    </r>
  </si>
  <si>
    <r>
      <t xml:space="preserve">Игрушки   </t>
    </r>
    <r>
      <rPr>
        <sz val="11"/>
        <rFont val="Calibri"/>
        <family val="2"/>
      </rPr>
      <t>(Туберкулез)</t>
    </r>
  </si>
  <si>
    <r>
      <t xml:space="preserve">Игрушки  </t>
    </r>
    <r>
      <rPr>
        <sz val="11"/>
        <rFont val="Calibri"/>
        <family val="2"/>
      </rPr>
      <t>(Туберкулез)</t>
    </r>
  </si>
  <si>
    <r>
      <t xml:space="preserve">Игрушки   </t>
    </r>
    <r>
      <rPr>
        <sz val="11"/>
        <rFont val="Calibri"/>
        <family val="2"/>
      </rPr>
      <t>(Вирусные инфекции)</t>
    </r>
  </si>
  <si>
    <r>
      <t xml:space="preserve">Игрушки   </t>
    </r>
    <r>
      <rPr>
        <sz val="11"/>
        <rFont val="Calibri"/>
        <family val="2"/>
      </rPr>
      <t>(Кандидозы)</t>
    </r>
  </si>
  <si>
    <r>
      <t xml:space="preserve">Игрушки   </t>
    </r>
    <r>
      <rPr>
        <sz val="11"/>
        <rFont val="Calibri"/>
        <family val="2"/>
      </rPr>
      <t>(Дерматофитии)</t>
    </r>
  </si>
  <si>
    <t xml:space="preserve">Погружение </t>
  </si>
  <si>
    <t xml:space="preserve"> Протирание</t>
  </si>
  <si>
    <r>
      <t xml:space="preserve">Санитарный транспорт </t>
    </r>
    <r>
      <rPr>
        <sz val="11"/>
        <rFont val="Calibri"/>
        <family val="2"/>
      </rPr>
      <t xml:space="preserve"> (Кандидозы)</t>
    </r>
  </si>
  <si>
    <r>
      <t xml:space="preserve">Санитарный транспорт </t>
    </r>
    <r>
      <rPr>
        <sz val="11"/>
        <rFont val="Calibri"/>
        <family val="2"/>
      </rPr>
      <t xml:space="preserve"> (Дерматофитии)</t>
    </r>
  </si>
  <si>
    <r>
      <t xml:space="preserve">Предметы для мытья посуды  </t>
    </r>
    <r>
      <rPr>
        <sz val="11"/>
        <rFont val="Calibri"/>
        <family val="2"/>
      </rPr>
      <t xml:space="preserve"> (Туберкулез)</t>
    </r>
  </si>
  <si>
    <r>
      <t xml:space="preserve">Предметы для мытья посуды  </t>
    </r>
    <r>
      <rPr>
        <sz val="11"/>
        <rFont val="Calibri"/>
        <family val="2"/>
      </rPr>
      <t xml:space="preserve"> (Вирусные инфекции)</t>
    </r>
  </si>
  <si>
    <r>
      <t xml:space="preserve">Предметы для мытья посуды  </t>
    </r>
    <r>
      <rPr>
        <sz val="11"/>
        <rFont val="Calibri"/>
        <family val="2"/>
      </rPr>
      <t xml:space="preserve"> (Кандидозы)</t>
    </r>
  </si>
  <si>
    <r>
      <t xml:space="preserve">Предметы для мытья посуды  </t>
    </r>
    <r>
      <rPr>
        <sz val="11"/>
        <rFont val="Calibri"/>
        <family val="2"/>
      </rPr>
      <t xml:space="preserve"> (Дерматофитии)</t>
    </r>
  </si>
  <si>
    <t>Транспорт для перевозки пищевых продуктов</t>
  </si>
  <si>
    <r>
      <t xml:space="preserve">Транспорт для перевозки пищевых продуктов </t>
    </r>
    <r>
      <rPr>
        <sz val="11"/>
        <rFont val="Calibri"/>
        <family val="2"/>
      </rPr>
      <t xml:space="preserve"> </t>
    </r>
  </si>
  <si>
    <t>Мусоросборники, мусороуборочное оборудование</t>
  </si>
  <si>
    <r>
      <t xml:space="preserve">Поверхности, загрязненные органическими веществами </t>
    </r>
    <r>
      <rPr>
        <sz val="11"/>
        <rFont val="Calibri"/>
        <family val="2"/>
      </rPr>
      <t>(особо опасные инфекции: чума, холера, туляремия)</t>
    </r>
  </si>
  <si>
    <t>Дезинфекция выделений и различных объектов, загрязненных выделениями</t>
  </si>
  <si>
    <r>
      <t xml:space="preserve">Кровь </t>
    </r>
    <r>
      <rPr>
        <sz val="11"/>
        <rFont val="Calibri"/>
        <family val="2"/>
      </rPr>
      <t xml:space="preserve">(без сгустков), находящаяся в емкостях     </t>
    </r>
  </si>
  <si>
    <t>Смешивание с раствором 1:2</t>
  </si>
  <si>
    <r>
      <t xml:space="preserve">Моча </t>
    </r>
    <r>
      <rPr>
        <sz val="11"/>
        <rFont val="Calibri"/>
        <family val="2"/>
      </rPr>
      <t xml:space="preserve">  </t>
    </r>
  </si>
  <si>
    <t xml:space="preserve">Смешивание на 1л мочи - 50 мл  </t>
  </si>
  <si>
    <r>
      <t xml:space="preserve">Мокрота </t>
    </r>
    <r>
      <rPr>
        <sz val="11"/>
        <rFont val="Calibri"/>
        <family val="2"/>
      </rPr>
      <t xml:space="preserve">  </t>
    </r>
  </si>
  <si>
    <t>Смывные воды, жидкость после ополаскивания зева</t>
  </si>
  <si>
    <t>Поверхность, после сбора с нее выделений</t>
  </si>
  <si>
    <r>
      <t xml:space="preserve">Емкости из-под выделений </t>
    </r>
    <r>
      <rPr>
        <sz val="11"/>
        <rFont val="Calibri"/>
        <family val="2"/>
      </rPr>
      <t xml:space="preserve">(крови)     </t>
    </r>
  </si>
  <si>
    <r>
      <t xml:space="preserve">Емкости из-под выделений </t>
    </r>
    <r>
      <rPr>
        <sz val="11"/>
        <rFont val="Calibri"/>
        <family val="2"/>
      </rPr>
      <t xml:space="preserve">(фекально-мочевой взвеси)     </t>
    </r>
  </si>
  <si>
    <r>
      <t xml:space="preserve">Емкости из-под выделений </t>
    </r>
    <r>
      <rPr>
        <sz val="11"/>
        <rFont val="Calibri"/>
        <family val="2"/>
      </rPr>
      <t xml:space="preserve">(мокроты)     </t>
    </r>
  </si>
  <si>
    <t>Погружение или Заливание</t>
  </si>
  <si>
    <t>Генеральные уборки в детских учреждениях</t>
  </si>
  <si>
    <t>На предприятиях коммунально-бытового обслуживания (гостиницы, общежития, общественные туалеты), учреждений культуры, отдыха (кинотеатры, офисы и др.), учреждениях социального обеспечения, детских учреждениях, предприятиях общественного питания и торговли</t>
  </si>
  <si>
    <t>Поверхности, жесткая мебель, поверхности приборов , оборудования</t>
  </si>
  <si>
    <t xml:space="preserve">Изделия однократного применения: салфетки, ватные шарики, шапочки, простыни, накидки пр. </t>
  </si>
  <si>
    <t>Предметы ухода, средства личной гигиены</t>
  </si>
  <si>
    <t>Предметы для мытья посуды</t>
  </si>
  <si>
    <t>В банях, парикмахерских, салонах красоты, бассейнах, спортивных комплексах</t>
  </si>
  <si>
    <t>· Изделия медицинского назначения, в т.ч. хирургческие инструменты и эндоскопы</t>
  </si>
  <si>
    <t>· Дезинфекция стоматологических инструментов, оборудования и др.</t>
  </si>
  <si>
    <t>· Текущая, профилактическая дезинфекция в ЛПУ</t>
  </si>
  <si>
    <t xml:space="preserve">· Генеральные уборки в ЛПУ </t>
  </si>
  <si>
    <t>· Генеральные уборки в детских учреждениях</t>
  </si>
  <si>
    <t>· Профилактическая дезинфекция на предприятиях коммунально-бытового обслуживания</t>
  </si>
  <si>
    <t>л.</t>
  </si>
  <si>
    <t>2-х кратное Протирание с интервалом 15 мин</t>
  </si>
  <si>
    <t>2-х кратное Орошение (гидропульт, автомакс) с интервалом 15 мин</t>
  </si>
  <si>
    <t>2-х кратное Орошение (распылитель типа "Квазар") с интервалом 15 мин</t>
  </si>
  <si>
    <t xml:space="preserve"> 2-х кратное Протирание с интервалом 15 мин</t>
  </si>
  <si>
    <r>
      <t xml:space="preserve">Поверхности </t>
    </r>
    <r>
      <rPr>
        <sz val="11"/>
        <rFont val="Calibri"/>
        <family val="2"/>
      </rPr>
      <t>(Туберкулез)</t>
    </r>
  </si>
  <si>
    <r>
      <t xml:space="preserve">Поверхности </t>
    </r>
    <r>
      <rPr>
        <sz val="11"/>
        <rFont val="Calibri"/>
        <family val="2"/>
      </rPr>
      <t>(Вирусные инфекции)</t>
    </r>
  </si>
  <si>
    <r>
      <t>Санитарно-техническое оборудование</t>
    </r>
    <r>
      <rPr>
        <sz val="11"/>
        <color indexed="8"/>
        <rFont val="Calibri"/>
        <family val="2"/>
      </rPr>
      <t xml:space="preserve"> </t>
    </r>
  </si>
  <si>
    <r>
      <t>Поверхности</t>
    </r>
    <r>
      <rPr>
        <sz val="11"/>
        <rFont val="Calibri"/>
        <family val="2"/>
      </rPr>
      <t xml:space="preserve"> </t>
    </r>
  </si>
  <si>
    <t>Белье, загрязненное выделениями</t>
  </si>
  <si>
    <t>Дезинфекция поверхностей кувезов и его приспособлений</t>
  </si>
  <si>
    <r>
      <t xml:space="preserve">Поверхности кувеза и его приспособлений </t>
    </r>
    <r>
      <rPr>
        <sz val="11"/>
        <rFont val="Calibri"/>
        <family val="2"/>
      </rPr>
      <t xml:space="preserve"> (Туберкулез)</t>
    </r>
  </si>
  <si>
    <t>Резервуар увлажнителя, металический волногаситель, воздухозаборные трубки, шланги, узел подготовки кислорода</t>
  </si>
  <si>
    <t>Дезинфекция систем вентиляции и кондиционирования воздуха</t>
  </si>
  <si>
    <t>Воздушный фильтр</t>
  </si>
  <si>
    <r>
      <t>Поверхности кувеза и его приспособлений (</t>
    </r>
    <r>
      <rPr>
        <sz val="11"/>
        <rFont val="Calibri"/>
        <family val="2"/>
      </rPr>
      <t>Бактериальные инфекции, кроме туберкулеза, Вирусные и Грибковые инфекции)</t>
    </r>
  </si>
  <si>
    <r>
      <rPr>
        <sz val="9"/>
        <color indexed="16"/>
        <rFont val="Calibri"/>
        <family val="2"/>
      </rPr>
      <t>Смешивание на 1л смывных вод - 50 мл</t>
    </r>
    <r>
      <rPr>
        <sz val="9"/>
        <color indexed="60"/>
        <rFont val="Calibri"/>
        <family val="2"/>
      </rPr>
      <t xml:space="preserve">  </t>
    </r>
  </si>
  <si>
    <t xml:space="preserve">Залить раствором  1:1 </t>
  </si>
  <si>
    <t>Залить раствором   1:2</t>
  </si>
  <si>
    <r>
      <t>Санитарно-техническое оборудование</t>
    </r>
    <r>
      <rPr>
        <sz val="11"/>
        <color indexed="8"/>
        <rFont val="Calibri"/>
        <family val="2"/>
      </rPr>
      <t xml:space="preserve"> (Бактериальные инфекции, кроме туберкулеза и особо опасных инфекций)</t>
    </r>
  </si>
  <si>
    <r>
      <t>Белье</t>
    </r>
    <r>
      <rPr>
        <b/>
        <sz val="11"/>
        <color indexed="8"/>
        <rFont val="Calibri"/>
        <family val="2"/>
      </rPr>
      <t xml:space="preserve"> незагрязненное</t>
    </r>
    <r>
      <rPr>
        <sz val="11"/>
        <color indexed="8"/>
        <rFont val="Calibri"/>
        <family val="2"/>
      </rPr>
      <t xml:space="preserve"> (Бактериальные инфекции, кроме туберкулеза и особо опасных инфекций)</t>
    </r>
  </si>
  <si>
    <r>
      <t xml:space="preserve">Предметы ухода за больными, средства личной гигиены     </t>
    </r>
    <r>
      <rPr>
        <sz val="11"/>
        <rFont val="Calibri"/>
        <family val="2"/>
      </rPr>
      <t>(Бактериальные инфекции, кроме туберкулеза и особо опасных инфекций)</t>
    </r>
  </si>
  <si>
    <r>
      <t xml:space="preserve">Уборочный инвентарь  </t>
    </r>
    <r>
      <rPr>
        <sz val="11"/>
        <rFont val="Calibri"/>
        <family val="2"/>
      </rPr>
      <t xml:space="preserve"> (Бактериальные инфекции, кроме туберкулеза и особо опасных инфекций)</t>
    </r>
  </si>
  <si>
    <t xml:space="preserve">Медицинские отходы  </t>
  </si>
  <si>
    <r>
      <t xml:space="preserve">Медициские отходы   </t>
    </r>
    <r>
      <rPr>
        <sz val="11"/>
        <rFont val="Calibri"/>
        <family val="2"/>
      </rPr>
      <t xml:space="preserve"> (Особо опасные инфекции)</t>
    </r>
  </si>
  <si>
    <r>
      <t xml:space="preserve">Посуда лабораторная  </t>
    </r>
    <r>
      <rPr>
        <sz val="11"/>
        <rFont val="Calibri"/>
        <family val="2"/>
      </rPr>
      <t xml:space="preserve"> (Бактериальные инфекции, кроме туберкулеза и особо опасных инфекций)</t>
    </r>
  </si>
  <si>
    <r>
      <t xml:space="preserve">Посуда без остатков пищи   </t>
    </r>
    <r>
      <rPr>
        <sz val="11"/>
        <rFont val="Calibri"/>
        <family val="2"/>
      </rPr>
      <t>(Бактериальные инфекции, кроме туберкулеза и особо опасных инфекций)</t>
    </r>
  </si>
  <si>
    <r>
      <t xml:space="preserve">Предметы для мытья посуды  </t>
    </r>
    <r>
      <rPr>
        <sz val="11"/>
        <rFont val="Calibri"/>
        <family val="2"/>
      </rPr>
      <t xml:space="preserve"> (Бактериальные инфекции, кроме туберкулеза и особо опасных инфекций)</t>
    </r>
  </si>
  <si>
    <r>
      <t xml:space="preserve">Игрушки   </t>
    </r>
    <r>
      <rPr>
        <sz val="11"/>
        <rFont val="Calibri"/>
        <family val="2"/>
      </rPr>
      <t>(Бактериальные инфекции, кроме туберкулеза и собо опасных инфекций)</t>
    </r>
  </si>
  <si>
    <r>
      <t xml:space="preserve">Санитарный транспорт  </t>
    </r>
    <r>
      <rPr>
        <sz val="11"/>
        <rFont val="Calibri"/>
        <family val="2"/>
      </rPr>
      <t xml:space="preserve"> (Бактериальные инфекции, кроме туберкулеза и собо опасных инфекций)</t>
    </r>
  </si>
  <si>
    <t>Посуда, без остатков пищи</t>
  </si>
  <si>
    <t>2-х кратное Протирание с 15 мин интервалом</t>
  </si>
  <si>
    <t>Стоматологические оттиски (силиконовые, альгинатные и др.) и зубопротезные заготовки из керамики, металлов, пластмасс</t>
  </si>
  <si>
    <r>
      <t>Поверхности</t>
    </r>
    <r>
      <rPr>
        <sz val="11"/>
        <rFont val="Calibri"/>
        <family val="2"/>
      </rPr>
      <t xml:space="preserve">    Бактериальные инфекции (кроме туберкулеза и особо опасных инфекций)</t>
    </r>
  </si>
  <si>
    <t>Секции центральных и бытовых кондиционеров, общеобменной вентиляции для искусственного охлаждения воздуха, фильтры, радиаторные решотки, накопители конденсата, воздухоприемники, воздухораспылители и насадки.</t>
  </si>
  <si>
    <t xml:space="preserve">Изделия из металлов </t>
  </si>
  <si>
    <t>Дезинфекция (Вирусные, бактериальные (включая туберкулез) инфекции, кандидозы, дерматофитии)</t>
  </si>
  <si>
    <t xml:space="preserve">Изделия (в т.ч. однократного применения) из резин, стекла, пластмасс, металлов (кроме алюминия и его сплавов) </t>
  </si>
  <si>
    <t>Вирусные, бактериальные (включая туберкулез) инфекции, кандидозы, дерматофитии</t>
  </si>
  <si>
    <t>Бактериальные инфекции, Туберкулез, Вирусные и Грибковые инфекции</t>
  </si>
  <si>
    <t>2-х кратное Протирание с интервалом 15 мин.</t>
  </si>
  <si>
    <t>15+60</t>
  </si>
  <si>
    <t>2-х кратное Орошение с интервалом 15 мин. (гидропульт, автомакс)</t>
  </si>
  <si>
    <t>2-х кратное Орошение с интервалом 15 мин. (распылитель типа "Квазар")</t>
  </si>
  <si>
    <r>
      <t>Белье</t>
    </r>
    <r>
      <rPr>
        <b/>
        <sz val="11"/>
        <color indexed="8"/>
        <rFont val="Calibri"/>
        <family val="2"/>
      </rPr>
      <t xml:space="preserve"> загрязненное выделениями</t>
    </r>
    <r>
      <rPr>
        <sz val="11"/>
        <color indexed="8"/>
        <rFont val="Calibri"/>
        <family val="2"/>
      </rPr>
      <t xml:space="preserve"> (Бактериальные инфекции, кроме туберкулеза и особо опасных инфекций)</t>
    </r>
  </si>
  <si>
    <r>
      <t xml:space="preserve">Посуда с остатками пищи   </t>
    </r>
    <r>
      <rPr>
        <sz val="11"/>
        <rFont val="Calibri"/>
        <family val="2"/>
      </rPr>
      <t>(Бактериальные инфекции, кроме туберкулеза и особо опасных инфекций)</t>
    </r>
  </si>
  <si>
    <r>
      <t>Инфекционные лечебно -профилактические учреждения</t>
    </r>
    <r>
      <rPr>
        <sz val="11"/>
        <rFont val="Calibri"/>
        <family val="2"/>
      </rPr>
      <t xml:space="preserve">  (Бактериальные инфекции (кроме туберкулеза и особо опасных)</t>
    </r>
  </si>
  <si>
    <t>. Дезинфекция систем вентиляции и кондиционирования</t>
  </si>
  <si>
    <t>. Обеззараживание накоплений в автономных туалетах</t>
  </si>
  <si>
    <r>
      <t xml:space="preserve">Фекально-мочевая взвесь </t>
    </r>
    <r>
      <rPr>
        <sz val="11"/>
        <rFont val="Calibri"/>
        <family val="2"/>
      </rPr>
      <t xml:space="preserve">(фекалии, смешанные с водой или мочой 1:1, при кишечных инфекциях)   </t>
    </r>
  </si>
  <si>
    <r>
      <t xml:space="preserve">Фекально-мочевая взвесь </t>
    </r>
    <r>
      <rPr>
        <sz val="11"/>
        <rFont val="Calibri"/>
        <family val="2"/>
      </rPr>
      <t xml:space="preserve">(фекалии, смешанные с водой или мочой 1:1)   </t>
    </r>
  </si>
  <si>
    <t>Обеззараживание фекально-мочевой взвеси в накопительных баках автономных туалетов</t>
  </si>
  <si>
    <t>Фекально-мочевая взвесь</t>
  </si>
  <si>
    <t>Накопительные баки</t>
  </si>
  <si>
    <t>На предприятиях коммунально-бытового обслуживания (гостиницы, общежития, общественные туалеты), учреждениях культуры, отдыха (кинотеатры, офисы и др.), учреждениях социального обеспечения, детских и общеобразовательных учреждениях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</si>
</sst>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_р_.;[Red]#,##0_р_."/>
    <numFmt numFmtId="166" formatCode="#,##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&quot;р.&quot;;[Red]#,##0.00&quot;р.&quot;"/>
    <numFmt numFmtId="173" formatCode="#,##0&quot;р.&quot;;[Red]#,##0&quot;р.&quot;"/>
    <numFmt numFmtId="174" formatCode="#,##0;[Red]#,##0"/>
    <numFmt numFmtId="175" formatCode="0.00;[Red]0.00"/>
  </numFmts>
  <fonts count="10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i/>
      <sz val="10"/>
      <color indexed="10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12"/>
      <name val="Calibri"/>
      <family val="2"/>
    </font>
    <font>
      <u val="single"/>
      <sz val="8"/>
      <color indexed="12"/>
      <name val="Calibri"/>
      <family val="2"/>
    </font>
    <font>
      <b/>
      <u val="single"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9"/>
      <color indexed="60"/>
      <name val="Calibri"/>
      <family val="2"/>
    </font>
    <font>
      <sz val="9"/>
      <color indexed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3"/>
      <name val="Calibri"/>
      <family val="2"/>
    </font>
    <font>
      <sz val="14"/>
      <color indexed="10"/>
      <name val="Calibri"/>
      <family val="2"/>
    </font>
    <font>
      <sz val="14"/>
      <color indexed="60"/>
      <name val="Calibri"/>
      <family val="2"/>
    </font>
    <font>
      <b/>
      <sz val="11"/>
      <color indexed="10"/>
      <name val="Calibri"/>
      <family val="2"/>
    </font>
    <font>
      <sz val="14"/>
      <color indexed="62"/>
      <name val="Calibri"/>
      <family val="2"/>
    </font>
    <font>
      <sz val="9"/>
      <color indexed="30"/>
      <name val="Calibri"/>
      <family val="2"/>
    </font>
    <font>
      <b/>
      <sz val="9"/>
      <color indexed="60"/>
      <name val="Calibri"/>
      <family val="2"/>
    </font>
    <font>
      <sz val="11"/>
      <color indexed="23"/>
      <name val="Calibri"/>
      <family val="2"/>
    </font>
    <font>
      <i/>
      <sz val="10"/>
      <color indexed="10"/>
      <name val="Calibri"/>
      <family val="2"/>
    </font>
    <font>
      <sz val="20"/>
      <color indexed="10"/>
      <name val="Calibri"/>
      <family val="2"/>
    </font>
    <font>
      <sz val="8"/>
      <color indexed="60"/>
      <name val="Calibri"/>
      <family val="2"/>
    </font>
    <font>
      <b/>
      <sz val="18"/>
      <color indexed="14"/>
      <name val="Calibri"/>
      <family val="2"/>
    </font>
    <font>
      <b/>
      <sz val="16"/>
      <color indexed="48"/>
      <name val="Calibri"/>
      <family val="2"/>
    </font>
    <font>
      <b/>
      <u val="single"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u val="single"/>
      <sz val="12"/>
      <color indexed="62"/>
      <name val="Times New Roman"/>
      <family val="1"/>
    </font>
    <font>
      <b/>
      <sz val="10"/>
      <color indexed="14"/>
      <name val="Arial"/>
      <family val="2"/>
    </font>
    <font>
      <b/>
      <sz val="11"/>
      <color indexed="62"/>
      <name val="Calibri"/>
      <family val="2"/>
    </font>
    <font>
      <b/>
      <sz val="14"/>
      <color indexed="30"/>
      <name val="Calibri"/>
      <family val="2"/>
    </font>
    <font>
      <b/>
      <sz val="11"/>
      <color indexed="53"/>
      <name val="Calibri"/>
      <family val="2"/>
    </font>
    <font>
      <sz val="12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5" tint="-0.24997000396251678"/>
      <name val="Calibri"/>
      <family val="2"/>
    </font>
    <font>
      <b/>
      <sz val="12"/>
      <color theme="9" tint="-0.24997000396251678"/>
      <name val="Calibri"/>
      <family val="2"/>
    </font>
    <font>
      <sz val="14"/>
      <color rgb="FFFF0000"/>
      <name val="Calibri"/>
      <family val="2"/>
    </font>
    <font>
      <sz val="14"/>
      <color theme="5" tint="-0.24997000396251678"/>
      <name val="Calibri"/>
      <family val="2"/>
    </font>
    <font>
      <sz val="14"/>
      <color theme="3" tint="0.39998000860214233"/>
      <name val="Calibri"/>
      <family val="2"/>
    </font>
    <font>
      <sz val="9"/>
      <color rgb="FF0070C0"/>
      <name val="Calibri"/>
      <family val="2"/>
    </font>
    <font>
      <b/>
      <sz val="9"/>
      <color theme="5" tint="-0.24997000396251678"/>
      <name val="Calibri"/>
      <family val="2"/>
    </font>
    <font>
      <sz val="11"/>
      <color theme="0" tint="-0.4999699890613556"/>
      <name val="Calibri"/>
      <family val="2"/>
    </font>
    <font>
      <i/>
      <sz val="10"/>
      <color rgb="FFFF0000"/>
      <name val="Calibri"/>
      <family val="2"/>
    </font>
    <font>
      <sz val="20"/>
      <color rgb="FFFF0000"/>
      <name val="Calibri"/>
      <family val="2"/>
    </font>
    <font>
      <sz val="8"/>
      <color theme="5" tint="-0.24997000396251678"/>
      <name val="Calibri"/>
      <family val="2"/>
    </font>
    <font>
      <b/>
      <sz val="18"/>
      <color rgb="FFFF3399"/>
      <name val="Calibri"/>
      <family val="2"/>
    </font>
    <font>
      <sz val="11"/>
      <color theme="5" tint="-0.24997000396251678"/>
      <name val="Calibri"/>
      <family val="2"/>
    </font>
    <font>
      <b/>
      <sz val="16"/>
      <color rgb="FF3399FF"/>
      <name val="Calibri"/>
      <family val="2"/>
    </font>
    <font>
      <b/>
      <u val="single"/>
      <sz val="12"/>
      <color theme="4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u val="single"/>
      <sz val="12"/>
      <color theme="4" tint="-0.24997000396251678"/>
      <name val="Times New Roman"/>
      <family val="1"/>
    </font>
    <font>
      <b/>
      <sz val="10"/>
      <color rgb="FFBD07A7"/>
      <name val="Arial"/>
      <family val="2"/>
    </font>
    <font>
      <b/>
      <sz val="11"/>
      <color theme="4" tint="-0.24997000396251678"/>
      <name val="Calibri"/>
      <family val="2"/>
    </font>
    <font>
      <b/>
      <sz val="14"/>
      <color rgb="FF0070C0"/>
      <name val="Calibri"/>
      <family val="2"/>
    </font>
    <font>
      <b/>
      <sz val="11"/>
      <color theme="9"/>
      <name val="Calibri"/>
      <family val="2"/>
    </font>
    <font>
      <b/>
      <sz val="11"/>
      <color theme="9" tint="-0.24997000396251678"/>
      <name val="Calibri"/>
      <family val="2"/>
    </font>
    <font>
      <sz val="12"/>
      <color theme="9" tint="-0.24997000396251678"/>
      <name val="Calibri"/>
      <family val="2"/>
    </font>
    <font>
      <sz val="11"/>
      <color theme="4" tint="-0.24997000396251678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medium">
        <color rgb="FF3399FF"/>
      </left>
      <right style="medium">
        <color rgb="FF3399FF"/>
      </right>
      <top style="medium">
        <color rgb="FF3399FF"/>
      </top>
      <bottom style="medium">
        <color rgb="FF3399F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medium">
        <color rgb="FF3399FF"/>
      </left>
      <right>
        <color indexed="63"/>
      </right>
      <top style="medium">
        <color rgb="FF3399FF"/>
      </top>
      <bottom style="medium">
        <color rgb="FF3399F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wrapText="1"/>
      <protection/>
    </xf>
    <xf numFmtId="0" fontId="80" fillId="33" borderId="0" xfId="0" applyFont="1" applyFill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 horizontal="left" vertical="top" wrapText="1"/>
      <protection/>
    </xf>
    <xf numFmtId="0" fontId="10" fillId="33" borderId="10" xfId="0" applyFont="1" applyFill="1" applyBorder="1" applyAlignment="1" applyProtection="1">
      <alignment horizontal="left" vertical="top" wrapText="1"/>
      <protection/>
    </xf>
    <xf numFmtId="0" fontId="9" fillId="33" borderId="10" xfId="0" applyFont="1" applyFill="1" applyBorder="1" applyAlignment="1" applyProtection="1">
      <alignment horizontal="left" vertical="top" wrapText="1"/>
      <protection/>
    </xf>
    <xf numFmtId="0" fontId="11" fillId="33" borderId="1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/>
      <protection/>
    </xf>
    <xf numFmtId="0" fontId="81" fillId="33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80" fillId="33" borderId="0" xfId="0" applyFont="1" applyFill="1" applyBorder="1" applyAlignment="1" applyProtection="1">
      <alignment horizontal="right" vertical="top" wrapText="1"/>
      <protection/>
    </xf>
    <xf numFmtId="0" fontId="82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/>
      <protection/>
    </xf>
    <xf numFmtId="0" fontId="13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wrapText="1"/>
      <protection/>
    </xf>
    <xf numFmtId="0" fontId="8" fillId="33" borderId="0" xfId="0" applyFont="1" applyFill="1" applyBorder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13" fillId="33" borderId="0" xfId="0" applyFont="1" applyFill="1" applyAlignment="1" applyProtection="1">
      <alignment/>
      <protection locked="0"/>
    </xf>
    <xf numFmtId="0" fontId="8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 wrapText="1"/>
      <protection/>
    </xf>
    <xf numFmtId="0" fontId="83" fillId="33" borderId="0" xfId="0" applyFont="1" applyFill="1" applyAlignment="1" applyProtection="1">
      <alignment horizontal="left" vertical="top" wrapText="1"/>
      <protection/>
    </xf>
    <xf numFmtId="0" fontId="84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ill="1" applyAlignment="1" applyProtection="1">
      <alignment horizontal="right" wrapText="1"/>
      <protection/>
    </xf>
    <xf numFmtId="0" fontId="2" fillId="33" borderId="0" xfId="0" applyFont="1" applyFill="1" applyAlignment="1" applyProtection="1">
      <alignment horizontal="left"/>
      <protection/>
    </xf>
    <xf numFmtId="0" fontId="83" fillId="33" borderId="0" xfId="0" applyFont="1" applyFill="1" applyAlignment="1" applyProtection="1">
      <alignment horizontal="right" vertical="top" wrapText="1"/>
      <protection/>
    </xf>
    <xf numFmtId="0" fontId="85" fillId="33" borderId="0" xfId="0" applyFont="1" applyFill="1" applyAlignment="1" applyProtection="1">
      <alignment vertical="top"/>
      <protection/>
    </xf>
    <xf numFmtId="0" fontId="86" fillId="33" borderId="0" xfId="0" applyFont="1" applyFill="1" applyAlignment="1" applyProtection="1">
      <alignment horizontal="left" vertical="top" wrapText="1"/>
      <protection/>
    </xf>
    <xf numFmtId="0" fontId="87" fillId="33" borderId="0" xfId="0" applyFont="1" applyFill="1" applyAlignment="1" applyProtection="1">
      <alignment horizontal="right"/>
      <protection/>
    </xf>
    <xf numFmtId="0" fontId="5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left" wrapText="1"/>
      <protection/>
    </xf>
    <xf numFmtId="0" fontId="80" fillId="33" borderId="11" xfId="0" applyFont="1" applyFill="1" applyBorder="1" applyAlignment="1" applyProtection="1">
      <alignment horizontal="right" vertical="top" wrapText="1"/>
      <protection/>
    </xf>
    <xf numFmtId="0" fontId="13" fillId="33" borderId="11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16" fillId="33" borderId="1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7" fillId="33" borderId="12" xfId="0" applyFont="1" applyFill="1" applyBorder="1" applyAlignment="1" applyProtection="1">
      <alignment vertical="top"/>
      <protection/>
    </xf>
    <xf numFmtId="0" fontId="88" fillId="5" borderId="10" xfId="0" applyFont="1" applyFill="1" applyBorder="1" applyAlignment="1" applyProtection="1">
      <alignment horizontal="left" vertical="top" wrapText="1"/>
      <protection/>
    </xf>
    <xf numFmtId="0" fontId="14" fillId="33" borderId="11" xfId="0" applyFont="1" applyFill="1" applyBorder="1" applyAlignment="1" applyProtection="1">
      <alignment horizontal="center" vertical="center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89" fillId="5" borderId="11" xfId="0" applyFont="1" applyFill="1" applyBorder="1" applyAlignment="1" applyProtection="1">
      <alignment horizontal="center" vertical="center"/>
      <protection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/>
      <protection/>
    </xf>
    <xf numFmtId="0" fontId="0" fillId="33" borderId="14" xfId="0" applyFill="1" applyBorder="1" applyAlignment="1" applyProtection="1">
      <alignment horizontal="left" wrapText="1"/>
      <protection/>
    </xf>
    <xf numFmtId="0" fontId="89" fillId="33" borderId="0" xfId="0" applyFont="1" applyFill="1" applyBorder="1" applyAlignment="1" applyProtection="1">
      <alignment horizontal="center" vertical="center"/>
      <protection/>
    </xf>
    <xf numFmtId="0" fontId="17" fillId="33" borderId="10" xfId="0" applyFont="1" applyFill="1" applyBorder="1" applyAlignment="1" applyProtection="1">
      <alignment horizontal="center"/>
      <protection/>
    </xf>
    <xf numFmtId="0" fontId="17" fillId="33" borderId="10" xfId="0" applyFont="1" applyFill="1" applyBorder="1" applyAlignment="1" applyProtection="1">
      <alignment horizontal="center" wrapText="1"/>
      <protection/>
    </xf>
    <xf numFmtId="0" fontId="90" fillId="33" borderId="15" xfId="0" applyFont="1" applyFill="1" applyBorder="1" applyAlignment="1" applyProtection="1">
      <alignment horizontal="left" vertical="top" wrapText="1"/>
      <protection/>
    </xf>
    <xf numFmtId="0" fontId="18" fillId="33" borderId="10" xfId="0" applyFont="1" applyFill="1" applyBorder="1" applyAlignment="1" applyProtection="1">
      <alignment/>
      <protection/>
    </xf>
    <xf numFmtId="0" fontId="90" fillId="33" borderId="10" xfId="0" applyFont="1" applyFill="1" applyBorder="1" applyAlignment="1" applyProtection="1">
      <alignment horizontal="left" vertical="top" wrapText="1"/>
      <protection/>
    </xf>
    <xf numFmtId="0" fontId="18" fillId="33" borderId="10" xfId="0" applyFont="1" applyFill="1" applyBorder="1" applyAlignment="1" applyProtection="1">
      <alignment horizontal="center"/>
      <protection/>
    </xf>
    <xf numFmtId="0" fontId="3" fillId="33" borderId="0" xfId="42" applyFill="1" applyAlignment="1" applyProtection="1">
      <alignment textRotation="90"/>
      <protection locked="0"/>
    </xf>
    <xf numFmtId="0" fontId="3" fillId="5" borderId="0" xfId="42" applyFill="1" applyAlignment="1" applyProtection="1">
      <alignment textRotation="90"/>
      <protection locked="0"/>
    </xf>
    <xf numFmtId="0" fontId="0" fillId="33" borderId="16" xfId="0" applyFill="1" applyBorder="1" applyAlignment="1" applyProtection="1">
      <alignment/>
      <protection/>
    </xf>
    <xf numFmtId="0" fontId="91" fillId="33" borderId="16" xfId="0" applyFont="1" applyFill="1" applyBorder="1" applyAlignment="1" applyProtection="1">
      <alignment wrapText="1"/>
      <protection/>
    </xf>
    <xf numFmtId="0" fontId="80" fillId="33" borderId="16" xfId="0" applyFont="1" applyFill="1" applyBorder="1" applyAlignment="1" applyProtection="1">
      <alignment horizontal="left" vertical="top" wrapText="1"/>
      <protection/>
    </xf>
    <xf numFmtId="0" fontId="92" fillId="33" borderId="16" xfId="0" applyFont="1" applyFill="1" applyBorder="1" applyAlignment="1" applyProtection="1">
      <alignment horizontal="left" vertical="top" wrapText="1"/>
      <protection/>
    </xf>
    <xf numFmtId="0" fontId="7" fillId="33" borderId="16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/>
      <protection/>
    </xf>
    <xf numFmtId="0" fontId="93" fillId="33" borderId="16" xfId="0" applyFont="1" applyFill="1" applyBorder="1" applyAlignment="1" applyProtection="1">
      <alignment horizontal="right"/>
      <protection/>
    </xf>
    <xf numFmtId="0" fontId="21" fillId="33" borderId="0" xfId="42" applyFont="1" applyFill="1" applyAlignment="1" applyProtection="1">
      <alignment textRotation="90"/>
      <protection locked="0"/>
    </xf>
    <xf numFmtId="0" fontId="22" fillId="33" borderId="0" xfId="0" applyFont="1" applyFill="1" applyAlignment="1" applyProtection="1">
      <alignment/>
      <protection locked="0"/>
    </xf>
    <xf numFmtId="0" fontId="22" fillId="33" borderId="0" xfId="0" applyFont="1" applyFill="1" applyBorder="1" applyAlignment="1" applyProtection="1">
      <alignment/>
      <protection locked="0"/>
    </xf>
    <xf numFmtId="0" fontId="20" fillId="33" borderId="0" xfId="42" applyFont="1" applyFill="1" applyAlignment="1" applyProtection="1">
      <alignment textRotation="90"/>
      <protection locked="0"/>
    </xf>
    <xf numFmtId="0" fontId="17" fillId="33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8" fillId="33" borderId="13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9" fillId="33" borderId="0" xfId="42" applyFont="1" applyFill="1" applyAlignment="1" applyProtection="1">
      <alignment textRotation="90"/>
      <protection locked="0"/>
    </xf>
    <xf numFmtId="0" fontId="3" fillId="33" borderId="0" xfId="42" applyFill="1" applyAlignment="1" applyProtection="1">
      <alignment horizontal="left" vertical="top" textRotation="90" wrapText="1"/>
      <protection locked="0"/>
    </xf>
    <xf numFmtId="0" fontId="3" fillId="0" borderId="0" xfId="42" applyFill="1" applyAlignment="1" applyProtection="1">
      <alignment textRotation="90"/>
      <protection locked="0"/>
    </xf>
    <xf numFmtId="0" fontId="89" fillId="0" borderId="0" xfId="0" applyFont="1" applyFill="1" applyBorder="1" applyAlignment="1" applyProtection="1">
      <alignment horizontal="center" vertical="center"/>
      <protection/>
    </xf>
    <xf numFmtId="0" fontId="89" fillId="5" borderId="17" xfId="0" applyFont="1" applyFill="1" applyBorder="1" applyAlignment="1" applyProtection="1">
      <alignment horizontal="center" vertical="center"/>
      <protection/>
    </xf>
    <xf numFmtId="0" fontId="14" fillId="33" borderId="18" xfId="0" applyFont="1" applyFill="1" applyBorder="1" applyAlignment="1" applyProtection="1">
      <alignment horizontal="center" vertical="center"/>
      <protection locked="0"/>
    </xf>
    <xf numFmtId="0" fontId="94" fillId="33" borderId="0" xfId="42" applyFont="1" applyFill="1" applyAlignment="1" applyProtection="1">
      <alignment textRotation="90"/>
      <protection locked="0"/>
    </xf>
    <xf numFmtId="0" fontId="95" fillId="33" borderId="0" xfId="0" applyFont="1" applyFill="1" applyAlignment="1" applyProtection="1">
      <alignment/>
      <protection locked="0"/>
    </xf>
    <xf numFmtId="0" fontId="94" fillId="33" borderId="0" xfId="42" applyFont="1" applyFill="1" applyAlignment="1" applyProtection="1">
      <alignment horizontal="left" wrapText="1"/>
      <protection locked="0"/>
    </xf>
    <xf numFmtId="0" fontId="95" fillId="33" borderId="0" xfId="0" applyFont="1" applyFill="1" applyBorder="1" applyAlignment="1" applyProtection="1">
      <alignment/>
      <protection locked="0"/>
    </xf>
    <xf numFmtId="0" fontId="96" fillId="33" borderId="0" xfId="42" applyFont="1" applyFill="1" applyAlignment="1" applyProtection="1">
      <alignment horizontal="left" indent="4"/>
      <protection locked="0"/>
    </xf>
    <xf numFmtId="0" fontId="96" fillId="33" borderId="0" xfId="42" applyFont="1" applyFill="1" applyAlignment="1" applyProtection="1">
      <alignment/>
      <protection locked="0"/>
    </xf>
    <xf numFmtId="0" fontId="95" fillId="33" borderId="0" xfId="0" applyFont="1" applyFill="1" applyBorder="1" applyAlignment="1" applyProtection="1">
      <alignment horizontal="center" vertical="center"/>
      <protection locked="0"/>
    </xf>
    <xf numFmtId="0" fontId="97" fillId="33" borderId="0" xfId="0" applyFont="1" applyFill="1" applyAlignment="1" applyProtection="1">
      <alignment horizontal="right"/>
      <protection locked="0"/>
    </xf>
    <xf numFmtId="0" fontId="95" fillId="33" borderId="0" xfId="42" applyFont="1" applyFill="1" applyAlignment="1" applyProtection="1">
      <alignment/>
      <protection locked="0"/>
    </xf>
    <xf numFmtId="0" fontId="98" fillId="33" borderId="0" xfId="42" applyFont="1" applyFill="1" applyAlignment="1" applyProtection="1">
      <alignment/>
      <protection locked="0"/>
    </xf>
    <xf numFmtId="0" fontId="98" fillId="33" borderId="0" xfId="42" applyFont="1" applyFill="1" applyAlignment="1" applyProtection="1">
      <alignment horizontal="left" wrapText="1"/>
      <protection locked="0"/>
    </xf>
    <xf numFmtId="0" fontId="81" fillId="33" borderId="14" xfId="0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99" fillId="33" borderId="0" xfId="0" applyFont="1" applyFill="1" applyBorder="1" applyAlignment="1" applyProtection="1">
      <alignment horizontal="left" wrapText="1"/>
      <protection/>
    </xf>
    <xf numFmtId="0" fontId="100" fillId="33" borderId="0" xfId="0" applyFont="1" applyFill="1" applyAlignment="1" applyProtection="1">
      <alignment/>
      <protection/>
    </xf>
    <xf numFmtId="0" fontId="101" fillId="33" borderId="0" xfId="0" applyFont="1" applyFill="1" applyAlignment="1" applyProtection="1">
      <alignment/>
      <protection/>
    </xf>
    <xf numFmtId="0" fontId="102" fillId="33" borderId="0" xfId="0" applyFont="1" applyFill="1" applyAlignment="1" applyProtection="1">
      <alignment/>
      <protection/>
    </xf>
    <xf numFmtId="0" fontId="3" fillId="33" borderId="0" xfId="42" applyFill="1" applyAlignment="1" applyProtection="1">
      <alignment/>
      <protection locked="0"/>
    </xf>
    <xf numFmtId="0" fontId="103" fillId="33" borderId="0" xfId="42" applyFont="1" applyFill="1" applyAlignment="1" applyProtection="1">
      <alignment horizontal="left" wrapText="1" indent="2"/>
      <protection locked="0"/>
    </xf>
    <xf numFmtId="0" fontId="103" fillId="33" borderId="0" xfId="42" applyFont="1" applyFill="1" applyAlignment="1" applyProtection="1">
      <alignment horizontal="left" vertical="top" wrapText="1" indent="2"/>
      <protection locked="0"/>
    </xf>
    <xf numFmtId="0" fontId="17" fillId="33" borderId="0" xfId="0" applyFont="1" applyFill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97" fillId="33" borderId="0" xfId="0" applyFont="1" applyFill="1" applyAlignment="1" applyProtection="1">
      <alignment horizontal="right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104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82" fillId="33" borderId="0" xfId="0" applyFont="1" applyFill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93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5"/>
  <cols>
    <col min="1" max="1" width="3.140625" style="66" customWidth="1"/>
    <col min="2" max="2" width="1.7109375" style="2" customWidth="1"/>
    <col min="3" max="3" width="37.8515625" style="2" customWidth="1"/>
    <col min="4" max="4" width="11.140625" style="3" customWidth="1"/>
    <col min="5" max="5" width="7.57421875" style="41" customWidth="1"/>
    <col min="6" max="6" width="0" style="2" hidden="1" customWidth="1"/>
    <col min="7" max="7" width="9.57421875" style="3" customWidth="1"/>
    <col min="8" max="8" width="10.8515625" style="2" customWidth="1"/>
    <col min="9" max="9" width="11.7109375" style="2" customWidth="1"/>
    <col min="10" max="10" width="9.28125" style="41" customWidth="1"/>
    <col min="11" max="11" width="12.00390625" style="41" customWidth="1"/>
    <col min="12" max="12" width="11.140625" style="2" customWidth="1"/>
    <col min="13" max="13" width="11.8515625" style="2" customWidth="1"/>
    <col min="14" max="16" width="11.421875" style="2" customWidth="1"/>
    <col min="17" max="17" width="9.140625" style="2" customWidth="1"/>
    <col min="18" max="22" width="9.140625" style="6" customWidth="1"/>
    <col min="23" max="16384" width="9.140625" style="2" customWidth="1"/>
  </cols>
  <sheetData>
    <row r="1" spans="1:16" ht="28.5" customHeight="1">
      <c r="A1" s="82"/>
      <c r="B1" s="67"/>
      <c r="C1" s="68" t="s">
        <v>101</v>
      </c>
      <c r="D1" s="69"/>
      <c r="E1" s="67"/>
      <c r="F1" s="70"/>
      <c r="G1" s="71"/>
      <c r="H1" s="67"/>
      <c r="I1" s="67"/>
      <c r="J1" s="72"/>
      <c r="K1" s="72"/>
      <c r="L1" s="67"/>
      <c r="M1" s="67"/>
      <c r="N1" s="67"/>
      <c r="O1" s="67"/>
      <c r="P1" s="73" t="s">
        <v>43</v>
      </c>
    </row>
    <row r="2" spans="1:22" s="89" customFormat="1" ht="53.25" customHeight="1">
      <c r="A2" s="88"/>
      <c r="C2" s="98" t="s">
        <v>168</v>
      </c>
      <c r="D2" s="98"/>
      <c r="E2" s="98"/>
      <c r="F2" s="98"/>
      <c r="G2" s="98"/>
      <c r="I2" s="98" t="s">
        <v>173</v>
      </c>
      <c r="J2" s="98"/>
      <c r="K2" s="98"/>
      <c r="L2" s="98"/>
      <c r="M2" s="98"/>
      <c r="N2" s="98"/>
      <c r="O2" s="98"/>
      <c r="P2" s="90"/>
      <c r="R2" s="91"/>
      <c r="S2" s="91"/>
      <c r="T2" s="91"/>
      <c r="U2" s="91"/>
      <c r="V2" s="91"/>
    </row>
    <row r="3" spans="1:22" s="89" customFormat="1" ht="35.25" customHeight="1">
      <c r="A3" s="88"/>
      <c r="C3" s="98" t="s">
        <v>169</v>
      </c>
      <c r="D3" s="98"/>
      <c r="E3" s="98"/>
      <c r="F3" s="98"/>
      <c r="G3" s="98"/>
      <c r="I3" s="106" t="s">
        <v>228</v>
      </c>
      <c r="J3" s="106"/>
      <c r="K3" s="106"/>
      <c r="L3" s="106"/>
      <c r="M3" s="106"/>
      <c r="N3" s="106"/>
      <c r="O3" s="106"/>
      <c r="P3" s="106"/>
      <c r="R3" s="91"/>
      <c r="S3" s="91"/>
      <c r="T3" s="91"/>
      <c r="U3" s="91"/>
      <c r="V3" s="91"/>
    </row>
    <row r="4" spans="1:22" s="89" customFormat="1" ht="15" customHeight="1">
      <c r="A4" s="88"/>
      <c r="C4" s="98" t="s">
        <v>170</v>
      </c>
      <c r="D4" s="98"/>
      <c r="E4" s="98"/>
      <c r="F4" s="98"/>
      <c r="G4" s="98"/>
      <c r="I4" s="106"/>
      <c r="J4" s="106"/>
      <c r="K4" s="106"/>
      <c r="L4" s="106"/>
      <c r="M4" s="106"/>
      <c r="N4" s="106"/>
      <c r="O4" s="106"/>
      <c r="P4" s="106"/>
      <c r="R4" s="91"/>
      <c r="S4" s="91"/>
      <c r="T4" s="91"/>
      <c r="U4" s="91"/>
      <c r="V4" s="91"/>
    </row>
    <row r="5" spans="1:22" s="89" customFormat="1" ht="15.75">
      <c r="A5" s="88"/>
      <c r="C5" s="98" t="s">
        <v>171</v>
      </c>
      <c r="D5" s="98"/>
      <c r="E5" s="96"/>
      <c r="F5" s="96"/>
      <c r="G5" s="96"/>
      <c r="I5" s="92"/>
      <c r="J5" s="93"/>
      <c r="K5" s="93"/>
      <c r="L5" s="93"/>
      <c r="M5" s="93"/>
      <c r="P5" s="94"/>
      <c r="R5" s="91"/>
      <c r="S5" s="91"/>
      <c r="T5" s="91"/>
      <c r="U5" s="91"/>
      <c r="V5" s="91"/>
    </row>
    <row r="6" spans="1:22" s="89" customFormat="1" ht="15.75" customHeight="1">
      <c r="A6" s="88"/>
      <c r="C6" s="97" t="s">
        <v>172</v>
      </c>
      <c r="I6" s="107" t="s">
        <v>167</v>
      </c>
      <c r="J6" s="107"/>
      <c r="K6" s="107"/>
      <c r="L6" s="107"/>
      <c r="M6" s="107"/>
      <c r="N6" s="107"/>
      <c r="O6" s="107"/>
      <c r="P6" s="107"/>
      <c r="R6" s="91"/>
      <c r="S6" s="91"/>
      <c r="T6" s="91"/>
      <c r="U6" s="91"/>
      <c r="V6" s="91"/>
    </row>
    <row r="7" spans="1:22" s="75" customFormat="1" ht="15.75" thickBot="1">
      <c r="A7" s="74"/>
      <c r="C7" s="97" t="s">
        <v>221</v>
      </c>
      <c r="D7" s="105"/>
      <c r="I7" s="107"/>
      <c r="J7" s="107"/>
      <c r="K7" s="107"/>
      <c r="L7" s="107"/>
      <c r="M7" s="107"/>
      <c r="N7" s="107"/>
      <c r="O7" s="107"/>
      <c r="P7" s="107"/>
      <c r="R7" s="76"/>
      <c r="S7" s="76"/>
      <c r="T7" s="76"/>
      <c r="U7" s="76"/>
      <c r="V7" s="76"/>
    </row>
    <row r="8" spans="1:22" s="78" customFormat="1" ht="15.75" thickBot="1">
      <c r="A8" s="77"/>
      <c r="C8" s="97" t="s">
        <v>222</v>
      </c>
      <c r="D8" s="105"/>
      <c r="E8" s="79"/>
      <c r="M8" s="79"/>
      <c r="O8" s="95" t="s">
        <v>42</v>
      </c>
      <c r="P8" s="80">
        <v>1</v>
      </c>
      <c r="R8" s="81"/>
      <c r="S8" s="81"/>
      <c r="T8" s="81"/>
      <c r="U8" s="81"/>
      <c r="V8" s="81"/>
    </row>
    <row r="9" spans="1:22" s="108" customFormat="1" ht="12.75">
      <c r="A9" s="77"/>
      <c r="E9" s="109"/>
      <c r="M9" s="109"/>
      <c r="O9" s="110"/>
      <c r="P9" s="112"/>
      <c r="R9" s="111"/>
      <c r="S9" s="111"/>
      <c r="T9" s="111"/>
      <c r="U9" s="111"/>
      <c r="V9" s="111"/>
    </row>
    <row r="10" spans="1:22" s="113" customFormat="1" ht="80.25" customHeight="1">
      <c r="A10" s="83"/>
      <c r="B10" s="7"/>
      <c r="C10" s="8" t="s">
        <v>44</v>
      </c>
      <c r="D10" s="9" t="s">
        <v>96</v>
      </c>
      <c r="E10" s="42" t="s">
        <v>90</v>
      </c>
      <c r="F10" s="9" t="s">
        <v>23</v>
      </c>
      <c r="G10" s="9" t="s">
        <v>89</v>
      </c>
      <c r="H10" s="8" t="s">
        <v>1</v>
      </c>
      <c r="I10" s="8" t="s">
        <v>87</v>
      </c>
      <c r="J10" s="42" t="s">
        <v>91</v>
      </c>
      <c r="K10" s="42" t="s">
        <v>88</v>
      </c>
      <c r="L10" s="51" t="s">
        <v>92</v>
      </c>
      <c r="M10" s="10" t="s">
        <v>93</v>
      </c>
      <c r="N10" s="10" t="s">
        <v>22</v>
      </c>
      <c r="O10" s="46" t="s">
        <v>94</v>
      </c>
      <c r="P10" s="46" t="s">
        <v>95</v>
      </c>
      <c r="R10" s="114"/>
      <c r="S10" s="114"/>
      <c r="T10" s="114"/>
      <c r="U10" s="114"/>
      <c r="V10" s="114"/>
    </row>
    <row r="11" spans="1:22" s="108" customFormat="1" ht="11.25">
      <c r="A11" s="65"/>
      <c r="B11" s="59">
        <v>1</v>
      </c>
      <c r="C11" s="60">
        <v>2</v>
      </c>
      <c r="D11" s="61"/>
      <c r="E11" s="62"/>
      <c r="F11" s="63"/>
      <c r="G11" s="59">
        <v>3</v>
      </c>
      <c r="H11" s="59">
        <v>4</v>
      </c>
      <c r="I11" s="59">
        <v>5</v>
      </c>
      <c r="J11" s="64">
        <v>6</v>
      </c>
      <c r="K11" s="64">
        <v>7</v>
      </c>
      <c r="L11" s="59">
        <v>8</v>
      </c>
      <c r="M11" s="59">
        <v>9</v>
      </c>
      <c r="N11" s="59">
        <v>11</v>
      </c>
      <c r="O11" s="59">
        <v>10</v>
      </c>
      <c r="P11" s="59">
        <v>12</v>
      </c>
      <c r="R11" s="111"/>
      <c r="S11" s="111"/>
      <c r="T11" s="111"/>
      <c r="U11" s="111"/>
      <c r="V11" s="111"/>
    </row>
    <row r="12" ht="15">
      <c r="A12" s="65"/>
    </row>
    <row r="13" spans="1:4" ht="18.75">
      <c r="A13" s="65"/>
      <c r="B13" s="100" t="s">
        <v>46</v>
      </c>
      <c r="C13" s="100"/>
      <c r="D13" s="100"/>
    </row>
    <row r="14" spans="1:3" ht="16.5" thickBot="1">
      <c r="A14" s="65"/>
      <c r="B14" s="104" t="s">
        <v>210</v>
      </c>
      <c r="C14" s="102"/>
    </row>
    <row r="15" spans="2:16" ht="61.5" thickBot="1">
      <c r="B15" s="37" t="s">
        <v>24</v>
      </c>
      <c r="C15" s="38" t="s">
        <v>211</v>
      </c>
      <c r="D15" s="39" t="s">
        <v>3</v>
      </c>
      <c r="E15" s="47">
        <v>30</v>
      </c>
      <c r="F15" s="40"/>
      <c r="G15" s="45" t="s">
        <v>16</v>
      </c>
      <c r="H15" s="50">
        <v>1</v>
      </c>
      <c r="I15" s="50">
        <v>1</v>
      </c>
      <c r="J15" s="47">
        <v>3</v>
      </c>
      <c r="K15" s="47">
        <v>0.03</v>
      </c>
      <c r="L15" s="50">
        <v>1</v>
      </c>
      <c r="M15" s="48">
        <f>H15*I15*L15</f>
        <v>1</v>
      </c>
      <c r="N15" s="50">
        <v>1</v>
      </c>
      <c r="O15" s="49">
        <f>M15*K15</f>
        <v>0.03</v>
      </c>
      <c r="P15" s="49">
        <f>N15*O15</f>
        <v>0.03</v>
      </c>
    </row>
    <row r="16" spans="2:16" ht="61.5" thickBot="1">
      <c r="B16" s="37" t="s">
        <v>24</v>
      </c>
      <c r="C16" s="38" t="s">
        <v>104</v>
      </c>
      <c r="D16" s="39" t="s">
        <v>3</v>
      </c>
      <c r="E16" s="47">
        <v>60</v>
      </c>
      <c r="F16" s="40"/>
      <c r="G16" s="45" t="s">
        <v>16</v>
      </c>
      <c r="H16" s="50">
        <v>1</v>
      </c>
      <c r="I16" s="50">
        <v>1</v>
      </c>
      <c r="J16" s="47">
        <v>2</v>
      </c>
      <c r="K16" s="47">
        <v>0.02</v>
      </c>
      <c r="L16" s="50">
        <v>1</v>
      </c>
      <c r="M16" s="48">
        <f>H16*I16*L16</f>
        <v>1</v>
      </c>
      <c r="N16" s="50">
        <v>1</v>
      </c>
      <c r="O16" s="49">
        <f>M16*K16</f>
        <v>0.02</v>
      </c>
      <c r="P16" s="49">
        <f>N16*O16</f>
        <v>0.02</v>
      </c>
    </row>
    <row r="17" spans="2:16" ht="36.75" thickBot="1">
      <c r="B17" s="37" t="s">
        <v>24</v>
      </c>
      <c r="C17" s="38" t="s">
        <v>209</v>
      </c>
      <c r="D17" s="39" t="s">
        <v>99</v>
      </c>
      <c r="E17" s="47">
        <v>15</v>
      </c>
      <c r="F17" s="40"/>
      <c r="G17" s="45" t="s">
        <v>16</v>
      </c>
      <c r="H17" s="50">
        <v>1</v>
      </c>
      <c r="I17" s="50">
        <v>1</v>
      </c>
      <c r="J17" s="47">
        <v>3</v>
      </c>
      <c r="K17" s="47">
        <v>0.03</v>
      </c>
      <c r="L17" s="50">
        <v>1</v>
      </c>
      <c r="M17" s="48">
        <f>H17*I17*L17</f>
        <v>1</v>
      </c>
      <c r="N17" s="50">
        <v>1</v>
      </c>
      <c r="O17" s="49">
        <f>M17*K17</f>
        <v>0.03</v>
      </c>
      <c r="P17" s="49">
        <f>N17*O17</f>
        <v>0.03</v>
      </c>
    </row>
    <row r="18" spans="1:16" ht="19.5" thickBot="1">
      <c r="A18" s="65"/>
      <c r="B18" s="13"/>
      <c r="C18" s="14"/>
      <c r="D18" s="15"/>
      <c r="E18" s="43"/>
      <c r="F18" s="17"/>
      <c r="G18" s="18"/>
      <c r="H18" s="19"/>
      <c r="I18" s="20"/>
      <c r="J18" s="43"/>
      <c r="K18" s="43"/>
      <c r="L18" s="19"/>
      <c r="M18" s="17"/>
      <c r="N18" s="19"/>
      <c r="O18" s="17"/>
      <c r="P18" s="17"/>
    </row>
    <row r="19" spans="2:16" ht="31.5" thickBot="1">
      <c r="B19" s="37" t="s">
        <v>24</v>
      </c>
      <c r="C19" s="38" t="s">
        <v>45</v>
      </c>
      <c r="D19" s="39" t="s">
        <v>3</v>
      </c>
      <c r="E19" s="47">
        <v>15</v>
      </c>
      <c r="F19" s="40"/>
      <c r="G19" s="45" t="s">
        <v>16</v>
      </c>
      <c r="H19" s="50">
        <v>1</v>
      </c>
      <c r="I19" s="50">
        <v>1</v>
      </c>
      <c r="J19" s="47">
        <v>3</v>
      </c>
      <c r="K19" s="47">
        <v>0.03</v>
      </c>
      <c r="L19" s="50">
        <v>1</v>
      </c>
      <c r="M19" s="48">
        <f>H19*I19*L19</f>
        <v>1</v>
      </c>
      <c r="N19" s="50">
        <v>1</v>
      </c>
      <c r="O19" s="49">
        <f>M19*K19</f>
        <v>0.03</v>
      </c>
      <c r="P19" s="49">
        <f>N19*O19</f>
        <v>0.03</v>
      </c>
    </row>
    <row r="20" spans="1:16" ht="18.75">
      <c r="A20" s="65"/>
      <c r="C20" s="21"/>
      <c r="D20" s="22"/>
      <c r="E20" s="44"/>
      <c r="F20" s="23"/>
      <c r="G20" s="24"/>
      <c r="H20" s="25"/>
      <c r="I20" s="25"/>
      <c r="J20" s="44"/>
      <c r="K20" s="44"/>
      <c r="L20" s="25"/>
      <c r="M20" s="23"/>
      <c r="N20" s="25"/>
      <c r="O20" s="23"/>
      <c r="P20" s="23"/>
    </row>
    <row r="21" spans="1:16" ht="19.5" thickBot="1">
      <c r="A21" s="65"/>
      <c r="B21" s="12" t="s">
        <v>105</v>
      </c>
      <c r="C21" s="6"/>
      <c r="D21" s="22"/>
      <c r="E21" s="44"/>
      <c r="F21" s="23"/>
      <c r="G21" s="24"/>
      <c r="H21" s="25"/>
      <c r="I21" s="25"/>
      <c r="J21" s="44"/>
      <c r="K21" s="44"/>
      <c r="L21" s="25"/>
      <c r="M21" s="23"/>
      <c r="N21" s="25"/>
      <c r="O21" s="23"/>
      <c r="P21" s="23"/>
    </row>
    <row r="22" spans="2:16" ht="27" thickBot="1">
      <c r="B22" s="37" t="s">
        <v>24</v>
      </c>
      <c r="C22" s="38" t="s">
        <v>46</v>
      </c>
      <c r="D22" s="39" t="s">
        <v>13</v>
      </c>
      <c r="E22" s="47">
        <v>30</v>
      </c>
      <c r="F22" s="40"/>
      <c r="G22" s="45" t="s">
        <v>16</v>
      </c>
      <c r="H22" s="50">
        <v>1</v>
      </c>
      <c r="I22" s="50">
        <v>1</v>
      </c>
      <c r="J22" s="47">
        <v>3</v>
      </c>
      <c r="K22" s="47">
        <v>0.03</v>
      </c>
      <c r="L22" s="50">
        <v>1</v>
      </c>
      <c r="M22" s="48">
        <f>H22*I22*L22</f>
        <v>1</v>
      </c>
      <c r="N22" s="50">
        <v>1</v>
      </c>
      <c r="O22" s="49">
        <f>M22*K22</f>
        <v>0.03</v>
      </c>
      <c r="P22" s="49">
        <f>N22*O22</f>
        <v>0.03</v>
      </c>
    </row>
    <row r="23" spans="2:16" ht="27" thickBot="1">
      <c r="B23" s="37" t="s">
        <v>24</v>
      </c>
      <c r="C23" s="38" t="s">
        <v>46</v>
      </c>
      <c r="D23" s="39" t="s">
        <v>13</v>
      </c>
      <c r="E23" s="47">
        <v>60</v>
      </c>
      <c r="F23" s="40"/>
      <c r="G23" s="45" t="s">
        <v>16</v>
      </c>
      <c r="H23" s="50">
        <v>1</v>
      </c>
      <c r="I23" s="50">
        <v>1</v>
      </c>
      <c r="J23" s="47">
        <v>2</v>
      </c>
      <c r="K23" s="47">
        <v>0.02</v>
      </c>
      <c r="L23" s="50">
        <v>1</v>
      </c>
      <c r="M23" s="48">
        <f>H23*I23*L23</f>
        <v>1</v>
      </c>
      <c r="N23" s="50">
        <v>1</v>
      </c>
      <c r="O23" s="49">
        <f>M23*K23</f>
        <v>0.02</v>
      </c>
      <c r="P23" s="49">
        <f>N23*O23</f>
        <v>0.02</v>
      </c>
    </row>
    <row r="24" spans="2:16" ht="31.5" thickBot="1">
      <c r="B24" s="37" t="s">
        <v>24</v>
      </c>
      <c r="C24" s="38" t="s">
        <v>49</v>
      </c>
      <c r="D24" s="39" t="s">
        <v>13</v>
      </c>
      <c r="E24" s="47">
        <v>30</v>
      </c>
      <c r="F24" s="40"/>
      <c r="G24" s="45" t="s">
        <v>16</v>
      </c>
      <c r="H24" s="50">
        <v>1</v>
      </c>
      <c r="I24" s="50">
        <v>1</v>
      </c>
      <c r="J24" s="47">
        <v>3</v>
      </c>
      <c r="K24" s="47">
        <v>0.03</v>
      </c>
      <c r="L24" s="50">
        <v>1</v>
      </c>
      <c r="M24" s="48">
        <f>H24*I24*L24</f>
        <v>1</v>
      </c>
      <c r="N24" s="50">
        <v>1</v>
      </c>
      <c r="O24" s="49">
        <f>M24*K24</f>
        <v>0.03</v>
      </c>
      <c r="P24" s="49">
        <f>N24*O24</f>
        <v>0.03</v>
      </c>
    </row>
    <row r="25" spans="2:16" ht="31.5" thickBot="1">
      <c r="B25" s="37" t="s">
        <v>24</v>
      </c>
      <c r="C25" s="38" t="s">
        <v>49</v>
      </c>
      <c r="D25" s="39" t="s">
        <v>13</v>
      </c>
      <c r="E25" s="47">
        <v>60</v>
      </c>
      <c r="F25" s="40"/>
      <c r="G25" s="45" t="s">
        <v>16</v>
      </c>
      <c r="H25" s="50">
        <v>1</v>
      </c>
      <c r="I25" s="50">
        <v>1</v>
      </c>
      <c r="J25" s="47">
        <v>2</v>
      </c>
      <c r="K25" s="47">
        <v>0.02</v>
      </c>
      <c r="L25" s="50">
        <v>1</v>
      </c>
      <c r="M25" s="48">
        <f>H25*I25*L25</f>
        <v>1</v>
      </c>
      <c r="N25" s="50">
        <v>1</v>
      </c>
      <c r="O25" s="49">
        <f>M25*K25</f>
        <v>0.02</v>
      </c>
      <c r="P25" s="49">
        <f>N25*O25</f>
        <v>0.02</v>
      </c>
    </row>
    <row r="26" spans="2:16" ht="42.75" customHeight="1" thickBot="1">
      <c r="B26" s="37" t="s">
        <v>24</v>
      </c>
      <c r="C26" s="38" t="s">
        <v>49</v>
      </c>
      <c r="D26" s="39" t="s">
        <v>100</v>
      </c>
      <c r="E26" s="47">
        <v>15</v>
      </c>
      <c r="F26" s="40"/>
      <c r="G26" s="45" t="s">
        <v>16</v>
      </c>
      <c r="H26" s="50">
        <v>1</v>
      </c>
      <c r="I26" s="50">
        <v>1</v>
      </c>
      <c r="J26" s="47">
        <v>3</v>
      </c>
      <c r="K26" s="47">
        <v>0.03</v>
      </c>
      <c r="L26" s="50">
        <v>1</v>
      </c>
      <c r="M26" s="48">
        <f>H26*I26*L26</f>
        <v>1</v>
      </c>
      <c r="N26" s="50">
        <v>1</v>
      </c>
      <c r="O26" s="49">
        <f>M26*K26</f>
        <v>0.03</v>
      </c>
      <c r="P26" s="49">
        <f>N26*O26</f>
        <v>0.03</v>
      </c>
    </row>
    <row r="27" spans="1:16" ht="19.5" thickBot="1">
      <c r="A27" s="65"/>
      <c r="C27" s="21"/>
      <c r="D27" s="22"/>
      <c r="E27" s="44"/>
      <c r="F27" s="23"/>
      <c r="G27" s="24"/>
      <c r="H27" s="25"/>
      <c r="I27" s="25"/>
      <c r="J27" s="44"/>
      <c r="K27" s="44"/>
      <c r="L27" s="25"/>
      <c r="M27" s="23"/>
      <c r="N27" s="25"/>
      <c r="O27" s="23"/>
      <c r="P27" s="23"/>
    </row>
    <row r="28" spans="2:16" ht="27" thickBot="1">
      <c r="B28" s="37" t="s">
        <v>24</v>
      </c>
      <c r="C28" s="38" t="s">
        <v>47</v>
      </c>
      <c r="D28" s="39" t="s">
        <v>13</v>
      </c>
      <c r="E28" s="47">
        <v>15</v>
      </c>
      <c r="F28" s="40"/>
      <c r="G28" s="45" t="s">
        <v>16</v>
      </c>
      <c r="H28" s="50">
        <v>1</v>
      </c>
      <c r="I28" s="50">
        <v>1</v>
      </c>
      <c r="J28" s="47">
        <v>3</v>
      </c>
      <c r="K28" s="47">
        <v>0.03</v>
      </c>
      <c r="L28" s="50">
        <v>1</v>
      </c>
      <c r="M28" s="48">
        <f>H28*I28*L28</f>
        <v>1</v>
      </c>
      <c r="N28" s="50">
        <v>1</v>
      </c>
      <c r="O28" s="49">
        <f>M28*K28</f>
        <v>0.03</v>
      </c>
      <c r="P28" s="49">
        <f>N28*O28</f>
        <v>0.03</v>
      </c>
    </row>
    <row r="29" spans="2:16" ht="31.5" thickBot="1">
      <c r="B29" s="37" t="s">
        <v>24</v>
      </c>
      <c r="C29" s="38" t="s">
        <v>102</v>
      </c>
      <c r="D29" s="39" t="s">
        <v>13</v>
      </c>
      <c r="E29" s="47">
        <v>15</v>
      </c>
      <c r="F29" s="40"/>
      <c r="G29" s="45" t="s">
        <v>16</v>
      </c>
      <c r="H29" s="50">
        <v>1</v>
      </c>
      <c r="I29" s="50">
        <v>1</v>
      </c>
      <c r="J29" s="47">
        <v>3</v>
      </c>
      <c r="K29" s="47">
        <v>0.03</v>
      </c>
      <c r="L29" s="50">
        <v>1</v>
      </c>
      <c r="M29" s="48">
        <f>H29*I29*L29</f>
        <v>1</v>
      </c>
      <c r="N29" s="50">
        <v>1</v>
      </c>
      <c r="O29" s="49">
        <f>M29*K29</f>
        <v>0.03</v>
      </c>
      <c r="P29" s="49">
        <f>N29*O29</f>
        <v>0.03</v>
      </c>
    </row>
    <row r="30" spans="1:16" ht="18.75">
      <c r="A30" s="65"/>
      <c r="C30" s="1"/>
      <c r="D30" s="22"/>
      <c r="E30" s="43"/>
      <c r="F30" s="16"/>
      <c r="G30" s="18"/>
      <c r="H30" s="26"/>
      <c r="I30" s="26"/>
      <c r="J30" s="43"/>
      <c r="K30" s="43"/>
      <c r="L30" s="19"/>
      <c r="M30" s="17"/>
      <c r="N30" s="19"/>
      <c r="O30" s="17"/>
      <c r="P30" s="23"/>
    </row>
    <row r="31" spans="1:19" ht="19.5" thickBot="1">
      <c r="A31" s="65"/>
      <c r="B31" s="12" t="s">
        <v>8</v>
      </c>
      <c r="C31" s="27"/>
      <c r="D31" s="5"/>
      <c r="E31" s="43"/>
      <c r="F31" s="28"/>
      <c r="G31" s="18"/>
      <c r="H31" s="19"/>
      <c r="I31" s="26"/>
      <c r="J31" s="43"/>
      <c r="K31" s="43"/>
      <c r="L31" s="19"/>
      <c r="M31" s="17"/>
      <c r="N31" s="19"/>
      <c r="O31" s="17"/>
      <c r="P31" s="17"/>
      <c r="S31" s="115"/>
    </row>
    <row r="32" spans="1:22" s="41" customFormat="1" ht="31.5" thickBot="1">
      <c r="A32" s="66"/>
      <c r="B32" s="37" t="s">
        <v>24</v>
      </c>
      <c r="C32" s="38" t="s">
        <v>25</v>
      </c>
      <c r="D32" s="39" t="s">
        <v>13</v>
      </c>
      <c r="E32" s="47">
        <v>10</v>
      </c>
      <c r="F32" s="40"/>
      <c r="G32" s="45" t="s">
        <v>16</v>
      </c>
      <c r="H32" s="50">
        <v>1</v>
      </c>
      <c r="I32" s="50">
        <v>1</v>
      </c>
      <c r="J32" s="47">
        <v>0.2</v>
      </c>
      <c r="K32" s="47">
        <v>0.002</v>
      </c>
      <c r="L32" s="50">
        <v>1</v>
      </c>
      <c r="M32" s="48">
        <f>H32*I32*L32</f>
        <v>1</v>
      </c>
      <c r="N32" s="50">
        <v>1</v>
      </c>
      <c r="O32" s="49">
        <f>M32*K32</f>
        <v>0.002</v>
      </c>
      <c r="P32" s="49">
        <f>N32*O32</f>
        <v>0.002</v>
      </c>
      <c r="Q32" s="2"/>
      <c r="R32" s="6"/>
      <c r="S32" s="13"/>
      <c r="T32" s="13"/>
      <c r="U32" s="13"/>
      <c r="V32" s="13"/>
    </row>
    <row r="33" spans="1:22" s="41" customFormat="1" ht="31.5" thickBot="1">
      <c r="A33" s="66"/>
      <c r="B33" s="37" t="s">
        <v>24</v>
      </c>
      <c r="C33" s="38" t="s">
        <v>48</v>
      </c>
      <c r="D33" s="39" t="s">
        <v>13</v>
      </c>
      <c r="E33" s="47">
        <v>15</v>
      </c>
      <c r="F33" s="40"/>
      <c r="G33" s="45" t="s">
        <v>16</v>
      </c>
      <c r="H33" s="50">
        <v>1</v>
      </c>
      <c r="I33" s="50">
        <v>1</v>
      </c>
      <c r="J33" s="47">
        <v>0.3</v>
      </c>
      <c r="K33" s="47">
        <v>0.003</v>
      </c>
      <c r="L33" s="50">
        <v>1</v>
      </c>
      <c r="M33" s="48">
        <f>H33*I33*L33</f>
        <v>1</v>
      </c>
      <c r="N33" s="50">
        <v>1</v>
      </c>
      <c r="O33" s="49">
        <f>M33*K33</f>
        <v>0.003</v>
      </c>
      <c r="P33" s="49">
        <f>N33*O33</f>
        <v>0.003</v>
      </c>
      <c r="Q33" s="2"/>
      <c r="R33" s="6"/>
      <c r="S33" s="13"/>
      <c r="T33" s="13"/>
      <c r="U33" s="13"/>
      <c r="V33" s="13"/>
    </row>
    <row r="34" spans="1:19" ht="19.5" thickBot="1">
      <c r="A34" s="65"/>
      <c r="B34" s="12"/>
      <c r="C34" s="27"/>
      <c r="D34" s="5"/>
      <c r="E34" s="43"/>
      <c r="F34" s="28"/>
      <c r="G34" s="18"/>
      <c r="H34" s="19"/>
      <c r="I34" s="26"/>
      <c r="J34" s="43"/>
      <c r="K34" s="43"/>
      <c r="L34" s="19"/>
      <c r="M34" s="17"/>
      <c r="N34" s="19"/>
      <c r="O34" s="17"/>
      <c r="P34" s="17"/>
      <c r="S34" s="115"/>
    </row>
    <row r="35" spans="1:22" s="41" customFormat="1" ht="27" thickBot="1">
      <c r="A35" s="66"/>
      <c r="B35" s="37" t="s">
        <v>24</v>
      </c>
      <c r="C35" s="38" t="s">
        <v>20</v>
      </c>
      <c r="D35" s="39" t="s">
        <v>13</v>
      </c>
      <c r="E35" s="47">
        <v>10</v>
      </c>
      <c r="F35" s="40"/>
      <c r="G35" s="45" t="s">
        <v>16</v>
      </c>
      <c r="H35" s="50">
        <v>1</v>
      </c>
      <c r="I35" s="50">
        <v>1</v>
      </c>
      <c r="J35" s="47">
        <v>0.3</v>
      </c>
      <c r="K35" s="47">
        <v>0.003</v>
      </c>
      <c r="L35" s="50">
        <v>1</v>
      </c>
      <c r="M35" s="48">
        <f>H35*I35*L35</f>
        <v>1</v>
      </c>
      <c r="N35" s="50">
        <v>1</v>
      </c>
      <c r="O35" s="49">
        <f>M35*K35</f>
        <v>0.003</v>
      </c>
      <c r="P35" s="49">
        <f>N35*O35</f>
        <v>0.003</v>
      </c>
      <c r="Q35" s="2"/>
      <c r="R35" s="6"/>
      <c r="S35" s="13"/>
      <c r="T35" s="13"/>
      <c r="U35" s="13"/>
      <c r="V35" s="13"/>
    </row>
    <row r="36" spans="1:22" s="41" customFormat="1" ht="31.5" thickBot="1">
      <c r="A36" s="66"/>
      <c r="B36" s="37" t="s">
        <v>24</v>
      </c>
      <c r="C36" s="38" t="s">
        <v>106</v>
      </c>
      <c r="D36" s="39" t="s">
        <v>13</v>
      </c>
      <c r="E36" s="47">
        <v>10</v>
      </c>
      <c r="F36" s="40"/>
      <c r="G36" s="45" t="s">
        <v>16</v>
      </c>
      <c r="H36" s="50">
        <v>1</v>
      </c>
      <c r="I36" s="50">
        <v>1</v>
      </c>
      <c r="J36" s="47">
        <v>0.3</v>
      </c>
      <c r="K36" s="47">
        <v>0.003</v>
      </c>
      <c r="L36" s="50">
        <v>1</v>
      </c>
      <c r="M36" s="48">
        <f>H36*I36*L36</f>
        <v>1</v>
      </c>
      <c r="N36" s="50">
        <v>1</v>
      </c>
      <c r="O36" s="49">
        <f>M36*K36</f>
        <v>0.003</v>
      </c>
      <c r="P36" s="49">
        <f>N36*O36</f>
        <v>0.003</v>
      </c>
      <c r="Q36" s="2"/>
      <c r="R36" s="6"/>
      <c r="S36" s="13"/>
      <c r="T36" s="13"/>
      <c r="U36" s="13"/>
      <c r="V36" s="13"/>
    </row>
    <row r="37" spans="1:16" ht="18.75">
      <c r="A37" s="65"/>
      <c r="C37" s="27"/>
      <c r="D37" s="5"/>
      <c r="E37" s="43"/>
      <c r="F37" s="16"/>
      <c r="G37" s="18"/>
      <c r="H37" s="26"/>
      <c r="I37" s="26"/>
      <c r="J37" s="43"/>
      <c r="K37" s="43"/>
      <c r="L37" s="19"/>
      <c r="M37" s="17"/>
      <c r="N37" s="19"/>
      <c r="O37" s="17"/>
      <c r="P37" s="23"/>
    </row>
    <row r="38" spans="1:19" ht="18.75">
      <c r="A38" s="65"/>
      <c r="B38" s="11" t="s">
        <v>18</v>
      </c>
      <c r="C38" s="27"/>
      <c r="D38" s="5"/>
      <c r="E38" s="43"/>
      <c r="F38" s="28"/>
      <c r="G38" s="18"/>
      <c r="H38" s="19"/>
      <c r="I38" s="26"/>
      <c r="J38" s="43"/>
      <c r="K38" s="43"/>
      <c r="L38" s="19"/>
      <c r="M38" s="17"/>
      <c r="N38" s="19"/>
      <c r="O38" s="17"/>
      <c r="P38" s="17"/>
      <c r="S38" s="115"/>
    </row>
    <row r="39" spans="1:19" ht="19.5" thickBot="1">
      <c r="A39" s="65"/>
      <c r="C39" s="103" t="s">
        <v>212</v>
      </c>
      <c r="D39" s="5"/>
      <c r="E39" s="43"/>
      <c r="F39" s="28"/>
      <c r="G39" s="18"/>
      <c r="H39" s="19"/>
      <c r="I39" s="26"/>
      <c r="J39" s="43"/>
      <c r="K39" s="43"/>
      <c r="L39" s="19"/>
      <c r="M39" s="17"/>
      <c r="N39" s="19"/>
      <c r="O39" s="17"/>
      <c r="P39" s="17"/>
      <c r="S39" s="115"/>
    </row>
    <row r="40" spans="2:19" ht="61.5" thickBot="1">
      <c r="B40" s="37" t="s">
        <v>24</v>
      </c>
      <c r="C40" s="38" t="s">
        <v>206</v>
      </c>
      <c r="D40" s="39" t="s">
        <v>3</v>
      </c>
      <c r="E40" s="47">
        <v>15</v>
      </c>
      <c r="F40" s="40"/>
      <c r="G40" s="45" t="s">
        <v>16</v>
      </c>
      <c r="H40" s="50">
        <v>1</v>
      </c>
      <c r="I40" s="50">
        <v>1</v>
      </c>
      <c r="J40" s="47">
        <v>3</v>
      </c>
      <c r="K40" s="47">
        <v>0.03</v>
      </c>
      <c r="L40" s="50">
        <v>1</v>
      </c>
      <c r="M40" s="48">
        <f aca="true" t="shared" si="0" ref="M40:M46">H40*I40*L40</f>
        <v>1</v>
      </c>
      <c r="N40" s="50">
        <v>1</v>
      </c>
      <c r="O40" s="49">
        <f aca="true" t="shared" si="1" ref="O40:O46">M40*K40</f>
        <v>0.03</v>
      </c>
      <c r="P40" s="49">
        <f aca="true" t="shared" si="2" ref="P40:P46">N40*O40</f>
        <v>0.03</v>
      </c>
      <c r="S40" s="115"/>
    </row>
    <row r="41" spans="2:16" ht="31.5" thickBot="1">
      <c r="B41" s="37" t="s">
        <v>24</v>
      </c>
      <c r="C41" s="38" t="s">
        <v>107</v>
      </c>
      <c r="D41" s="39" t="s">
        <v>3</v>
      </c>
      <c r="E41" s="47">
        <v>30</v>
      </c>
      <c r="F41" s="40"/>
      <c r="G41" s="45" t="s">
        <v>16</v>
      </c>
      <c r="H41" s="50">
        <v>1</v>
      </c>
      <c r="I41" s="50">
        <v>1</v>
      </c>
      <c r="J41" s="47">
        <v>3</v>
      </c>
      <c r="K41" s="47">
        <v>0.03</v>
      </c>
      <c r="L41" s="50">
        <v>1</v>
      </c>
      <c r="M41" s="48">
        <f t="shared" si="0"/>
        <v>1</v>
      </c>
      <c r="N41" s="50">
        <v>1</v>
      </c>
      <c r="O41" s="49">
        <f t="shared" si="1"/>
        <v>0.03</v>
      </c>
      <c r="P41" s="49">
        <f t="shared" si="2"/>
        <v>0.03</v>
      </c>
    </row>
    <row r="42" spans="2:16" ht="27" thickBot="1">
      <c r="B42" s="37" t="s">
        <v>24</v>
      </c>
      <c r="C42" s="38" t="s">
        <v>103</v>
      </c>
      <c r="D42" s="39" t="s">
        <v>3</v>
      </c>
      <c r="E42" s="47">
        <v>30</v>
      </c>
      <c r="F42" s="40"/>
      <c r="G42" s="45" t="s">
        <v>16</v>
      </c>
      <c r="H42" s="50">
        <v>1</v>
      </c>
      <c r="I42" s="50">
        <v>1</v>
      </c>
      <c r="J42" s="47">
        <v>3</v>
      </c>
      <c r="K42" s="47">
        <v>0.03</v>
      </c>
      <c r="L42" s="50">
        <v>1</v>
      </c>
      <c r="M42" s="48">
        <f t="shared" si="0"/>
        <v>1</v>
      </c>
      <c r="N42" s="50">
        <v>1</v>
      </c>
      <c r="O42" s="49">
        <f t="shared" si="1"/>
        <v>0.03</v>
      </c>
      <c r="P42" s="49">
        <f t="shared" si="2"/>
        <v>0.03</v>
      </c>
    </row>
    <row r="43" spans="2:16" ht="27" thickBot="1">
      <c r="B43" s="37" t="s">
        <v>24</v>
      </c>
      <c r="C43" s="38" t="s">
        <v>103</v>
      </c>
      <c r="D43" s="39" t="s">
        <v>3</v>
      </c>
      <c r="E43" s="47">
        <v>60</v>
      </c>
      <c r="F43" s="40"/>
      <c r="G43" s="45" t="s">
        <v>16</v>
      </c>
      <c r="H43" s="50">
        <v>1</v>
      </c>
      <c r="I43" s="50">
        <v>1</v>
      </c>
      <c r="J43" s="47">
        <v>2</v>
      </c>
      <c r="K43" s="47">
        <v>0.02</v>
      </c>
      <c r="L43" s="50">
        <v>1</v>
      </c>
      <c r="M43" s="48">
        <f t="shared" si="0"/>
        <v>1</v>
      </c>
      <c r="N43" s="50">
        <v>1</v>
      </c>
      <c r="O43" s="49">
        <f t="shared" si="1"/>
        <v>0.02</v>
      </c>
      <c r="P43" s="49">
        <f t="shared" si="2"/>
        <v>0.02</v>
      </c>
    </row>
    <row r="44" spans="2:19" ht="46.5" thickBot="1">
      <c r="B44" s="37" t="s">
        <v>24</v>
      </c>
      <c r="C44" s="38" t="s">
        <v>19</v>
      </c>
      <c r="D44" s="39" t="s">
        <v>100</v>
      </c>
      <c r="E44" s="47">
        <v>15</v>
      </c>
      <c r="F44" s="40"/>
      <c r="G44" s="45" t="s">
        <v>16</v>
      </c>
      <c r="H44" s="50">
        <v>1</v>
      </c>
      <c r="I44" s="50">
        <v>1</v>
      </c>
      <c r="J44" s="47">
        <v>3</v>
      </c>
      <c r="K44" s="47">
        <v>0.03</v>
      </c>
      <c r="L44" s="50">
        <v>1</v>
      </c>
      <c r="M44" s="48">
        <f t="shared" si="0"/>
        <v>1</v>
      </c>
      <c r="N44" s="50">
        <v>1</v>
      </c>
      <c r="O44" s="49">
        <f t="shared" si="1"/>
        <v>0.03</v>
      </c>
      <c r="P44" s="49">
        <f t="shared" si="2"/>
        <v>0.03</v>
      </c>
      <c r="S44" s="115"/>
    </row>
    <row r="45" spans="2:16" ht="46.5" thickBot="1">
      <c r="B45" s="37" t="s">
        <v>24</v>
      </c>
      <c r="C45" s="38" t="s">
        <v>19</v>
      </c>
      <c r="D45" s="39" t="s">
        <v>3</v>
      </c>
      <c r="E45" s="47">
        <v>30</v>
      </c>
      <c r="F45" s="40"/>
      <c r="G45" s="45" t="s">
        <v>16</v>
      </c>
      <c r="H45" s="50">
        <v>1</v>
      </c>
      <c r="I45" s="50">
        <v>1</v>
      </c>
      <c r="J45" s="47">
        <v>3</v>
      </c>
      <c r="K45" s="47">
        <v>0.03</v>
      </c>
      <c r="L45" s="50">
        <v>1</v>
      </c>
      <c r="M45" s="48">
        <f t="shared" si="0"/>
        <v>1</v>
      </c>
      <c r="N45" s="50">
        <v>1</v>
      </c>
      <c r="O45" s="49">
        <f t="shared" si="1"/>
        <v>0.03</v>
      </c>
      <c r="P45" s="49">
        <f t="shared" si="2"/>
        <v>0.03</v>
      </c>
    </row>
    <row r="46" spans="2:16" ht="46.5" thickBot="1">
      <c r="B46" s="37" t="s">
        <v>24</v>
      </c>
      <c r="C46" s="38" t="s">
        <v>19</v>
      </c>
      <c r="D46" s="39" t="s">
        <v>3</v>
      </c>
      <c r="E46" s="47">
        <v>60</v>
      </c>
      <c r="F46" s="40"/>
      <c r="G46" s="45" t="s">
        <v>16</v>
      </c>
      <c r="H46" s="50">
        <v>1</v>
      </c>
      <c r="I46" s="50">
        <v>1</v>
      </c>
      <c r="J46" s="47">
        <v>2</v>
      </c>
      <c r="K46" s="47">
        <v>0.02</v>
      </c>
      <c r="L46" s="50">
        <v>1</v>
      </c>
      <c r="M46" s="48">
        <f t="shared" si="0"/>
        <v>1</v>
      </c>
      <c r="N46" s="50">
        <v>1</v>
      </c>
      <c r="O46" s="49">
        <f t="shared" si="1"/>
        <v>0.02</v>
      </c>
      <c r="P46" s="49">
        <f t="shared" si="2"/>
        <v>0.02</v>
      </c>
    </row>
    <row r="47" spans="1:16" ht="18.75">
      <c r="A47" s="65"/>
      <c r="B47" s="13"/>
      <c r="C47" s="14"/>
      <c r="D47" s="22"/>
      <c r="E47" s="43"/>
      <c r="F47" s="16"/>
      <c r="G47" s="18"/>
      <c r="H47" s="16"/>
      <c r="I47" s="16"/>
      <c r="J47" s="43"/>
      <c r="K47" s="43"/>
      <c r="L47" s="19"/>
      <c r="M47" s="17"/>
      <c r="N47" s="19"/>
      <c r="O47" s="17"/>
      <c r="P47" s="23"/>
    </row>
    <row r="48" spans="1:19" ht="18.75">
      <c r="A48" s="65"/>
      <c r="B48" s="11" t="s">
        <v>26</v>
      </c>
      <c r="C48" s="27"/>
      <c r="D48" s="5"/>
      <c r="E48" s="43"/>
      <c r="F48" s="28"/>
      <c r="G48" s="24"/>
      <c r="H48" s="23"/>
      <c r="I48" s="23"/>
      <c r="J48" s="44"/>
      <c r="K48" s="44"/>
      <c r="L48" s="25"/>
      <c r="M48" s="23"/>
      <c r="N48" s="25"/>
      <c r="O48" s="23"/>
      <c r="P48" s="23"/>
      <c r="S48" s="115"/>
    </row>
    <row r="49" spans="1:19" ht="18.75">
      <c r="A49" s="65"/>
      <c r="C49" s="27"/>
      <c r="D49" s="5"/>
      <c r="E49" s="43"/>
      <c r="F49" s="28"/>
      <c r="G49" s="18"/>
      <c r="H49" s="17"/>
      <c r="I49" s="16"/>
      <c r="J49" s="43"/>
      <c r="K49" s="43"/>
      <c r="L49" s="19"/>
      <c r="M49" s="17"/>
      <c r="N49" s="19"/>
      <c r="O49" s="17"/>
      <c r="P49" s="17"/>
      <c r="S49" s="115"/>
    </row>
    <row r="50" spans="1:16" ht="19.5" thickBot="1">
      <c r="A50" s="65"/>
      <c r="B50" s="12" t="s">
        <v>21</v>
      </c>
      <c r="C50" s="4"/>
      <c r="D50" s="5"/>
      <c r="E50" s="43"/>
      <c r="F50" s="28"/>
      <c r="G50" s="24"/>
      <c r="H50" s="23"/>
      <c r="I50" s="23"/>
      <c r="J50" s="44"/>
      <c r="K50" s="44"/>
      <c r="L50" s="25"/>
      <c r="M50" s="23"/>
      <c r="N50" s="25"/>
      <c r="O50" s="23"/>
      <c r="P50" s="23"/>
    </row>
    <row r="51" spans="2:16" ht="46.5" thickBot="1">
      <c r="B51" s="37" t="s">
        <v>24</v>
      </c>
      <c r="C51" s="38" t="s">
        <v>207</v>
      </c>
      <c r="D51" s="39" t="s">
        <v>10</v>
      </c>
      <c r="E51" s="47">
        <v>30</v>
      </c>
      <c r="F51" s="40" t="s">
        <v>11</v>
      </c>
      <c r="G51" s="45" t="s">
        <v>7</v>
      </c>
      <c r="H51" s="50">
        <v>100</v>
      </c>
      <c r="I51" s="47">
        <v>0.1</v>
      </c>
      <c r="J51" s="47">
        <v>0.2</v>
      </c>
      <c r="K51" s="47">
        <v>0.002</v>
      </c>
      <c r="L51" s="50">
        <v>1</v>
      </c>
      <c r="M51" s="48">
        <f aca="true" t="shared" si="3" ref="M51:M56">H51*I51*L51</f>
        <v>10</v>
      </c>
      <c r="N51" s="50">
        <v>1</v>
      </c>
      <c r="O51" s="49">
        <f aca="true" t="shared" si="4" ref="O51:O56">M51*K51</f>
        <v>0.02</v>
      </c>
      <c r="P51" s="49">
        <f aca="true" t="shared" si="5" ref="P51:P56">N51*O51</f>
        <v>0.02</v>
      </c>
    </row>
    <row r="52" spans="2:16" ht="46.5" thickBot="1">
      <c r="B52" s="37" t="s">
        <v>24</v>
      </c>
      <c r="C52" s="38" t="s">
        <v>207</v>
      </c>
      <c r="D52" s="39" t="s">
        <v>10</v>
      </c>
      <c r="E52" s="47">
        <v>120</v>
      </c>
      <c r="F52" s="40" t="s">
        <v>11</v>
      </c>
      <c r="G52" s="45" t="s">
        <v>7</v>
      </c>
      <c r="H52" s="50">
        <v>100</v>
      </c>
      <c r="I52" s="47">
        <v>0.1</v>
      </c>
      <c r="J52" s="47">
        <v>0.1</v>
      </c>
      <c r="K52" s="47">
        <v>0.001</v>
      </c>
      <c r="L52" s="50">
        <v>1</v>
      </c>
      <c r="M52" s="48">
        <f t="shared" si="3"/>
        <v>10</v>
      </c>
      <c r="N52" s="50">
        <v>1</v>
      </c>
      <c r="O52" s="49">
        <f t="shared" si="4"/>
        <v>0.01</v>
      </c>
      <c r="P52" s="49">
        <f t="shared" si="5"/>
        <v>0.01</v>
      </c>
    </row>
    <row r="53" spans="2:16" ht="46.5" thickBot="1">
      <c r="B53" s="37" t="s">
        <v>24</v>
      </c>
      <c r="C53" s="38" t="s">
        <v>207</v>
      </c>
      <c r="D53" s="39" t="s">
        <v>50</v>
      </c>
      <c r="E53" s="47">
        <v>30</v>
      </c>
      <c r="F53" s="40" t="s">
        <v>11</v>
      </c>
      <c r="G53" s="45" t="s">
        <v>7</v>
      </c>
      <c r="H53" s="50">
        <v>100</v>
      </c>
      <c r="I53" s="47">
        <v>0.3</v>
      </c>
      <c r="J53" s="47">
        <v>0.2</v>
      </c>
      <c r="K53" s="47">
        <v>0.002</v>
      </c>
      <c r="L53" s="50">
        <v>1</v>
      </c>
      <c r="M53" s="48">
        <f t="shared" si="3"/>
        <v>30</v>
      </c>
      <c r="N53" s="50">
        <v>1</v>
      </c>
      <c r="O53" s="49">
        <f t="shared" si="4"/>
        <v>0.06</v>
      </c>
      <c r="P53" s="49">
        <f t="shared" si="5"/>
        <v>0.06</v>
      </c>
    </row>
    <row r="54" spans="2:16" ht="46.5" thickBot="1">
      <c r="B54" s="37" t="s">
        <v>24</v>
      </c>
      <c r="C54" s="38" t="s">
        <v>207</v>
      </c>
      <c r="D54" s="39" t="s">
        <v>50</v>
      </c>
      <c r="E54" s="47">
        <v>120</v>
      </c>
      <c r="F54" s="40" t="s">
        <v>11</v>
      </c>
      <c r="G54" s="45" t="s">
        <v>7</v>
      </c>
      <c r="H54" s="50">
        <v>100</v>
      </c>
      <c r="I54" s="47">
        <v>0.3</v>
      </c>
      <c r="J54" s="47">
        <v>0.1</v>
      </c>
      <c r="K54" s="47">
        <v>0.001</v>
      </c>
      <c r="L54" s="50">
        <v>1</v>
      </c>
      <c r="M54" s="48">
        <f t="shared" si="3"/>
        <v>30</v>
      </c>
      <c r="N54" s="50">
        <v>1</v>
      </c>
      <c r="O54" s="49">
        <f t="shared" si="4"/>
        <v>0.03</v>
      </c>
      <c r="P54" s="49">
        <f t="shared" si="5"/>
        <v>0.03</v>
      </c>
    </row>
    <row r="55" spans="2:16" ht="48.75" thickBot="1">
      <c r="B55" s="37" t="s">
        <v>24</v>
      </c>
      <c r="C55" s="38" t="s">
        <v>207</v>
      </c>
      <c r="D55" s="39" t="s">
        <v>51</v>
      </c>
      <c r="E55" s="47">
        <v>30</v>
      </c>
      <c r="F55" s="40" t="s">
        <v>11</v>
      </c>
      <c r="G55" s="45" t="s">
        <v>7</v>
      </c>
      <c r="H55" s="50">
        <v>100</v>
      </c>
      <c r="I55" s="47">
        <v>0.15</v>
      </c>
      <c r="J55" s="47">
        <v>0.2</v>
      </c>
      <c r="K55" s="47">
        <v>0.002</v>
      </c>
      <c r="L55" s="50">
        <v>1</v>
      </c>
      <c r="M55" s="48">
        <f t="shared" si="3"/>
        <v>15</v>
      </c>
      <c r="N55" s="50">
        <v>1</v>
      </c>
      <c r="O55" s="49">
        <f t="shared" si="4"/>
        <v>0.03</v>
      </c>
      <c r="P55" s="49">
        <f t="shared" si="5"/>
        <v>0.03</v>
      </c>
    </row>
    <row r="56" spans="2:16" ht="48.75" thickBot="1">
      <c r="B56" s="37" t="s">
        <v>24</v>
      </c>
      <c r="C56" s="38" t="s">
        <v>207</v>
      </c>
      <c r="D56" s="39" t="s">
        <v>51</v>
      </c>
      <c r="E56" s="47">
        <v>120</v>
      </c>
      <c r="F56" s="40" t="s">
        <v>11</v>
      </c>
      <c r="G56" s="45" t="s">
        <v>7</v>
      </c>
      <c r="H56" s="50">
        <v>100</v>
      </c>
      <c r="I56" s="47">
        <v>0.15</v>
      </c>
      <c r="J56" s="47">
        <v>0.1</v>
      </c>
      <c r="K56" s="47">
        <v>0.001</v>
      </c>
      <c r="L56" s="50">
        <v>1</v>
      </c>
      <c r="M56" s="48">
        <f t="shared" si="3"/>
        <v>15</v>
      </c>
      <c r="N56" s="50">
        <v>1</v>
      </c>
      <c r="O56" s="49">
        <f t="shared" si="4"/>
        <v>0.015</v>
      </c>
      <c r="P56" s="49">
        <f t="shared" si="5"/>
        <v>0.015</v>
      </c>
    </row>
    <row r="57" spans="3:16" ht="19.5" thickBot="1">
      <c r="C57" s="1"/>
      <c r="E57" s="44"/>
      <c r="F57" s="23"/>
      <c r="G57" s="24"/>
      <c r="H57" s="25"/>
      <c r="I57" s="23"/>
      <c r="J57" s="44"/>
      <c r="K57" s="44"/>
      <c r="L57" s="25"/>
      <c r="M57" s="23"/>
      <c r="N57" s="25"/>
      <c r="O57" s="23"/>
      <c r="P57" s="23"/>
    </row>
    <row r="58" spans="2:16" ht="31.5" thickBot="1">
      <c r="B58" s="37" t="s">
        <v>24</v>
      </c>
      <c r="C58" s="38" t="s">
        <v>55</v>
      </c>
      <c r="D58" s="39" t="s">
        <v>10</v>
      </c>
      <c r="E58" s="47">
        <v>60</v>
      </c>
      <c r="F58" s="40" t="s">
        <v>11</v>
      </c>
      <c r="G58" s="45" t="s">
        <v>7</v>
      </c>
      <c r="H58" s="50">
        <v>100</v>
      </c>
      <c r="I58" s="47">
        <v>0.1</v>
      </c>
      <c r="J58" s="47">
        <v>0.3</v>
      </c>
      <c r="K58" s="47">
        <v>0.003</v>
      </c>
      <c r="L58" s="50">
        <v>1</v>
      </c>
      <c r="M58" s="48">
        <f aca="true" t="shared" si="6" ref="M58:M63">H58*I58*L58</f>
        <v>10</v>
      </c>
      <c r="N58" s="50">
        <v>1</v>
      </c>
      <c r="O58" s="49">
        <f aca="true" t="shared" si="7" ref="O58:O63">M58*K58</f>
        <v>0.03</v>
      </c>
      <c r="P58" s="49">
        <f aca="true" t="shared" si="8" ref="P58:P63">N58*O58</f>
        <v>0.03</v>
      </c>
    </row>
    <row r="59" spans="2:16" ht="31.5" thickBot="1">
      <c r="B59" s="37" t="s">
        <v>24</v>
      </c>
      <c r="C59" s="38" t="s">
        <v>55</v>
      </c>
      <c r="D59" s="39" t="s">
        <v>10</v>
      </c>
      <c r="E59" s="47">
        <v>120</v>
      </c>
      <c r="F59" s="40" t="s">
        <v>11</v>
      </c>
      <c r="G59" s="45" t="s">
        <v>7</v>
      </c>
      <c r="H59" s="50">
        <v>100</v>
      </c>
      <c r="I59" s="47">
        <v>0.1</v>
      </c>
      <c r="J59" s="47">
        <v>0.2</v>
      </c>
      <c r="K59" s="47">
        <v>0.002</v>
      </c>
      <c r="L59" s="50">
        <v>1</v>
      </c>
      <c r="M59" s="48">
        <f t="shared" si="6"/>
        <v>10</v>
      </c>
      <c r="N59" s="50">
        <v>1</v>
      </c>
      <c r="O59" s="49">
        <f t="shared" si="7"/>
        <v>0.02</v>
      </c>
      <c r="P59" s="49">
        <f t="shared" si="8"/>
        <v>0.02</v>
      </c>
    </row>
    <row r="60" spans="2:16" ht="36.75" thickBot="1">
      <c r="B60" s="37" t="s">
        <v>24</v>
      </c>
      <c r="C60" s="38" t="s">
        <v>55</v>
      </c>
      <c r="D60" s="39" t="s">
        <v>50</v>
      </c>
      <c r="E60" s="47">
        <v>60</v>
      </c>
      <c r="F60" s="40" t="s">
        <v>11</v>
      </c>
      <c r="G60" s="45" t="s">
        <v>7</v>
      </c>
      <c r="H60" s="50">
        <v>100</v>
      </c>
      <c r="I60" s="47">
        <v>0.3</v>
      </c>
      <c r="J60" s="47">
        <v>0.3</v>
      </c>
      <c r="K60" s="47">
        <v>0.003</v>
      </c>
      <c r="L60" s="50">
        <v>1</v>
      </c>
      <c r="M60" s="48">
        <f t="shared" si="6"/>
        <v>30</v>
      </c>
      <c r="N60" s="50">
        <v>1</v>
      </c>
      <c r="O60" s="49">
        <f t="shared" si="7"/>
        <v>0.09</v>
      </c>
      <c r="P60" s="49">
        <f t="shared" si="8"/>
        <v>0.09</v>
      </c>
    </row>
    <row r="61" spans="2:16" ht="36.75" thickBot="1">
      <c r="B61" s="37" t="s">
        <v>24</v>
      </c>
      <c r="C61" s="38" t="s">
        <v>55</v>
      </c>
      <c r="D61" s="39" t="s">
        <v>50</v>
      </c>
      <c r="E61" s="47">
        <v>120</v>
      </c>
      <c r="F61" s="40" t="s">
        <v>11</v>
      </c>
      <c r="G61" s="45" t="s">
        <v>7</v>
      </c>
      <c r="H61" s="50">
        <v>100</v>
      </c>
      <c r="I61" s="47">
        <v>0.3</v>
      </c>
      <c r="J61" s="47">
        <v>0.2</v>
      </c>
      <c r="K61" s="47">
        <v>0.002</v>
      </c>
      <c r="L61" s="50">
        <v>1</v>
      </c>
      <c r="M61" s="48">
        <f t="shared" si="6"/>
        <v>30</v>
      </c>
      <c r="N61" s="50">
        <v>1</v>
      </c>
      <c r="O61" s="49">
        <f t="shared" si="7"/>
        <v>0.06</v>
      </c>
      <c r="P61" s="49">
        <f t="shared" si="8"/>
        <v>0.06</v>
      </c>
    </row>
    <row r="62" spans="2:16" ht="48.75" thickBot="1">
      <c r="B62" s="37" t="s">
        <v>24</v>
      </c>
      <c r="C62" s="38" t="s">
        <v>55</v>
      </c>
      <c r="D62" s="39" t="s">
        <v>51</v>
      </c>
      <c r="E62" s="47">
        <v>60</v>
      </c>
      <c r="F62" s="40" t="s">
        <v>11</v>
      </c>
      <c r="G62" s="45" t="s">
        <v>7</v>
      </c>
      <c r="H62" s="50">
        <v>100</v>
      </c>
      <c r="I62" s="47">
        <v>0.15</v>
      </c>
      <c r="J62" s="47">
        <v>0.3</v>
      </c>
      <c r="K62" s="47">
        <v>0.003</v>
      </c>
      <c r="L62" s="50">
        <v>1</v>
      </c>
      <c r="M62" s="48">
        <f t="shared" si="6"/>
        <v>15</v>
      </c>
      <c r="N62" s="50">
        <v>1</v>
      </c>
      <c r="O62" s="49">
        <f t="shared" si="7"/>
        <v>0.045</v>
      </c>
      <c r="P62" s="49">
        <f t="shared" si="8"/>
        <v>0.045</v>
      </c>
    </row>
    <row r="63" spans="2:16" ht="48.75" thickBot="1">
      <c r="B63" s="37" t="s">
        <v>24</v>
      </c>
      <c r="C63" s="38" t="s">
        <v>55</v>
      </c>
      <c r="D63" s="39" t="s">
        <v>51</v>
      </c>
      <c r="E63" s="47">
        <v>120</v>
      </c>
      <c r="F63" s="40" t="s">
        <v>11</v>
      </c>
      <c r="G63" s="45" t="s">
        <v>7</v>
      </c>
      <c r="H63" s="50">
        <v>100</v>
      </c>
      <c r="I63" s="47">
        <v>0.15</v>
      </c>
      <c r="J63" s="47">
        <v>0.2</v>
      </c>
      <c r="K63" s="47">
        <v>0.002</v>
      </c>
      <c r="L63" s="50">
        <v>1</v>
      </c>
      <c r="M63" s="48">
        <f t="shared" si="6"/>
        <v>15</v>
      </c>
      <c r="N63" s="50">
        <v>1</v>
      </c>
      <c r="O63" s="49">
        <f t="shared" si="7"/>
        <v>0.03</v>
      </c>
      <c r="P63" s="49">
        <f t="shared" si="8"/>
        <v>0.03</v>
      </c>
    </row>
    <row r="64" spans="1:16" ht="19.5" thickBot="1">
      <c r="A64" s="65"/>
      <c r="C64" s="1"/>
      <c r="E64" s="44"/>
      <c r="F64" s="23"/>
      <c r="G64" s="24"/>
      <c r="H64" s="25"/>
      <c r="I64" s="23"/>
      <c r="J64" s="44"/>
      <c r="K64" s="44"/>
      <c r="L64" s="25"/>
      <c r="M64" s="23"/>
      <c r="N64" s="25"/>
      <c r="O64" s="23"/>
      <c r="P64" s="23"/>
    </row>
    <row r="65" spans="2:16" ht="61.5" thickBot="1">
      <c r="B65" s="37" t="s">
        <v>24</v>
      </c>
      <c r="C65" s="38" t="s">
        <v>148</v>
      </c>
      <c r="D65" s="39" t="s">
        <v>10</v>
      </c>
      <c r="E65" s="47">
        <v>60</v>
      </c>
      <c r="F65" s="40" t="s">
        <v>11</v>
      </c>
      <c r="G65" s="45" t="s">
        <v>7</v>
      </c>
      <c r="H65" s="50">
        <v>100</v>
      </c>
      <c r="I65" s="47">
        <v>0.1</v>
      </c>
      <c r="J65" s="47">
        <v>0.5</v>
      </c>
      <c r="K65" s="47">
        <v>0.005</v>
      </c>
      <c r="L65" s="50">
        <v>1</v>
      </c>
      <c r="M65" s="48">
        <f aca="true" t="shared" si="9" ref="M65:M70">H65*I65*L65</f>
        <v>10</v>
      </c>
      <c r="N65" s="50">
        <v>1</v>
      </c>
      <c r="O65" s="49">
        <f aca="true" t="shared" si="10" ref="O65:O70">M65*K65</f>
        <v>0.05</v>
      </c>
      <c r="P65" s="49">
        <f aca="true" t="shared" si="11" ref="P65:P70">N65*O65</f>
        <v>0.05</v>
      </c>
    </row>
    <row r="66" spans="2:16" ht="61.5" thickBot="1">
      <c r="B66" s="37" t="s">
        <v>24</v>
      </c>
      <c r="C66" s="38" t="s">
        <v>148</v>
      </c>
      <c r="D66" s="39" t="s">
        <v>10</v>
      </c>
      <c r="E66" s="47">
        <v>120</v>
      </c>
      <c r="F66" s="40" t="s">
        <v>11</v>
      </c>
      <c r="G66" s="45" t="s">
        <v>7</v>
      </c>
      <c r="H66" s="50">
        <v>100</v>
      </c>
      <c r="I66" s="47">
        <v>0.1</v>
      </c>
      <c r="J66" s="47">
        <v>0.3</v>
      </c>
      <c r="K66" s="47">
        <v>0.003</v>
      </c>
      <c r="L66" s="50">
        <v>1</v>
      </c>
      <c r="M66" s="48">
        <f t="shared" si="9"/>
        <v>10</v>
      </c>
      <c r="N66" s="50">
        <v>1</v>
      </c>
      <c r="O66" s="49">
        <f t="shared" si="10"/>
        <v>0.03</v>
      </c>
      <c r="P66" s="49">
        <f t="shared" si="11"/>
        <v>0.03</v>
      </c>
    </row>
    <row r="67" spans="2:16" ht="61.5" thickBot="1">
      <c r="B67" s="37" t="s">
        <v>24</v>
      </c>
      <c r="C67" s="38" t="s">
        <v>148</v>
      </c>
      <c r="D67" s="39" t="s">
        <v>50</v>
      </c>
      <c r="E67" s="47">
        <v>60</v>
      </c>
      <c r="F67" s="40" t="s">
        <v>11</v>
      </c>
      <c r="G67" s="45" t="s">
        <v>7</v>
      </c>
      <c r="H67" s="50">
        <v>100</v>
      </c>
      <c r="I67" s="47">
        <v>0.3</v>
      </c>
      <c r="J67" s="47">
        <v>0.5</v>
      </c>
      <c r="K67" s="47">
        <v>0.005</v>
      </c>
      <c r="L67" s="50">
        <v>1</v>
      </c>
      <c r="M67" s="48">
        <f t="shared" si="9"/>
        <v>30</v>
      </c>
      <c r="N67" s="50">
        <v>1</v>
      </c>
      <c r="O67" s="49">
        <f t="shared" si="10"/>
        <v>0.15</v>
      </c>
      <c r="P67" s="49">
        <f t="shared" si="11"/>
        <v>0.15</v>
      </c>
    </row>
    <row r="68" spans="2:16" ht="61.5" thickBot="1">
      <c r="B68" s="37" t="s">
        <v>24</v>
      </c>
      <c r="C68" s="38" t="s">
        <v>148</v>
      </c>
      <c r="D68" s="39" t="s">
        <v>50</v>
      </c>
      <c r="E68" s="47">
        <v>120</v>
      </c>
      <c r="F68" s="40" t="s">
        <v>11</v>
      </c>
      <c r="G68" s="45" t="s">
        <v>7</v>
      </c>
      <c r="H68" s="50">
        <v>100</v>
      </c>
      <c r="I68" s="47">
        <v>0.3</v>
      </c>
      <c r="J68" s="47">
        <v>0.3</v>
      </c>
      <c r="K68" s="47">
        <v>0.003</v>
      </c>
      <c r="L68" s="50">
        <v>1</v>
      </c>
      <c r="M68" s="48">
        <f t="shared" si="9"/>
        <v>30</v>
      </c>
      <c r="N68" s="50">
        <v>1</v>
      </c>
      <c r="O68" s="49">
        <f t="shared" si="10"/>
        <v>0.09</v>
      </c>
      <c r="P68" s="49">
        <f t="shared" si="11"/>
        <v>0.09</v>
      </c>
    </row>
    <row r="69" spans="2:16" ht="61.5" thickBot="1">
      <c r="B69" s="37" t="s">
        <v>24</v>
      </c>
      <c r="C69" s="38" t="s">
        <v>148</v>
      </c>
      <c r="D69" s="39" t="s">
        <v>51</v>
      </c>
      <c r="E69" s="47">
        <v>60</v>
      </c>
      <c r="F69" s="40" t="s">
        <v>11</v>
      </c>
      <c r="G69" s="45" t="s">
        <v>7</v>
      </c>
      <c r="H69" s="50">
        <v>100</v>
      </c>
      <c r="I69" s="47">
        <v>0.15</v>
      </c>
      <c r="J69" s="47">
        <v>0.5</v>
      </c>
      <c r="K69" s="47">
        <v>0.005</v>
      </c>
      <c r="L69" s="50">
        <v>1</v>
      </c>
      <c r="M69" s="48">
        <f t="shared" si="9"/>
        <v>15</v>
      </c>
      <c r="N69" s="50">
        <v>1</v>
      </c>
      <c r="O69" s="49">
        <f t="shared" si="10"/>
        <v>0.075</v>
      </c>
      <c r="P69" s="49">
        <f t="shared" si="11"/>
        <v>0.075</v>
      </c>
    </row>
    <row r="70" spans="2:16" ht="61.5" thickBot="1">
      <c r="B70" s="37" t="s">
        <v>24</v>
      </c>
      <c r="C70" s="38" t="s">
        <v>148</v>
      </c>
      <c r="D70" s="39" t="s">
        <v>51</v>
      </c>
      <c r="E70" s="47">
        <v>120</v>
      </c>
      <c r="F70" s="40" t="s">
        <v>11</v>
      </c>
      <c r="G70" s="45" t="s">
        <v>7</v>
      </c>
      <c r="H70" s="50">
        <v>100</v>
      </c>
      <c r="I70" s="47">
        <v>0.15</v>
      </c>
      <c r="J70" s="47">
        <v>0.3</v>
      </c>
      <c r="K70" s="47">
        <v>0.003</v>
      </c>
      <c r="L70" s="50">
        <v>1</v>
      </c>
      <c r="M70" s="48">
        <f t="shared" si="9"/>
        <v>15</v>
      </c>
      <c r="N70" s="50">
        <v>1</v>
      </c>
      <c r="O70" s="49">
        <f t="shared" si="10"/>
        <v>0.045</v>
      </c>
      <c r="P70" s="49">
        <f t="shared" si="11"/>
        <v>0.045</v>
      </c>
    </row>
    <row r="71" spans="1:16" ht="19.5" thickBot="1">
      <c r="A71" s="65"/>
      <c r="C71" s="1"/>
      <c r="E71" s="44"/>
      <c r="F71" s="23"/>
      <c r="G71" s="24"/>
      <c r="H71" s="25"/>
      <c r="I71" s="23"/>
      <c r="J71" s="44"/>
      <c r="K71" s="44"/>
      <c r="L71" s="25"/>
      <c r="M71" s="23"/>
      <c r="N71" s="25"/>
      <c r="O71" s="23"/>
      <c r="P71" s="23"/>
    </row>
    <row r="72" spans="2:16" ht="27" thickBot="1">
      <c r="B72" s="37" t="s">
        <v>24</v>
      </c>
      <c r="C72" s="38" t="s">
        <v>179</v>
      </c>
      <c r="D72" s="39" t="s">
        <v>10</v>
      </c>
      <c r="E72" s="47">
        <v>30</v>
      </c>
      <c r="F72" s="40" t="s">
        <v>11</v>
      </c>
      <c r="G72" s="45" t="s">
        <v>7</v>
      </c>
      <c r="H72" s="50">
        <v>100</v>
      </c>
      <c r="I72" s="47">
        <v>0.1</v>
      </c>
      <c r="J72" s="47">
        <v>4</v>
      </c>
      <c r="K72" s="47">
        <v>0.04</v>
      </c>
      <c r="L72" s="50">
        <v>1</v>
      </c>
      <c r="M72" s="48">
        <f aca="true" t="shared" si="12" ref="M72:M77">H72*I72*L72</f>
        <v>10</v>
      </c>
      <c r="N72" s="50">
        <v>1</v>
      </c>
      <c r="O72" s="49">
        <f aca="true" t="shared" si="13" ref="O72:O77">M72*K72</f>
        <v>0.4</v>
      </c>
      <c r="P72" s="49">
        <f aca="true" t="shared" si="14" ref="P72:P77">N72*O72</f>
        <v>0.4</v>
      </c>
    </row>
    <row r="73" spans="2:16" ht="27" thickBot="1">
      <c r="B73" s="37" t="s">
        <v>24</v>
      </c>
      <c r="C73" s="38" t="s">
        <v>179</v>
      </c>
      <c r="D73" s="39" t="s">
        <v>10</v>
      </c>
      <c r="E73" s="47">
        <v>90</v>
      </c>
      <c r="F73" s="40" t="s">
        <v>11</v>
      </c>
      <c r="G73" s="45" t="s">
        <v>7</v>
      </c>
      <c r="H73" s="50">
        <v>100</v>
      </c>
      <c r="I73" s="47">
        <v>0.1</v>
      </c>
      <c r="J73" s="47">
        <v>3</v>
      </c>
      <c r="K73" s="47">
        <v>0.03</v>
      </c>
      <c r="L73" s="50">
        <v>1</v>
      </c>
      <c r="M73" s="48">
        <f t="shared" si="12"/>
        <v>10</v>
      </c>
      <c r="N73" s="50">
        <v>1</v>
      </c>
      <c r="O73" s="49">
        <f t="shared" si="13"/>
        <v>0.3</v>
      </c>
      <c r="P73" s="49">
        <f t="shared" si="14"/>
        <v>0.3</v>
      </c>
    </row>
    <row r="74" spans="2:16" ht="36.75" thickBot="1">
      <c r="B74" s="37" t="s">
        <v>24</v>
      </c>
      <c r="C74" s="38" t="s">
        <v>179</v>
      </c>
      <c r="D74" s="39" t="s">
        <v>50</v>
      </c>
      <c r="E74" s="47">
        <v>30</v>
      </c>
      <c r="F74" s="40" t="s">
        <v>11</v>
      </c>
      <c r="G74" s="45" t="s">
        <v>7</v>
      </c>
      <c r="H74" s="50">
        <v>100</v>
      </c>
      <c r="I74" s="47">
        <v>0.3</v>
      </c>
      <c r="J74" s="47">
        <v>4</v>
      </c>
      <c r="K74" s="47">
        <v>0.04</v>
      </c>
      <c r="L74" s="50">
        <v>1</v>
      </c>
      <c r="M74" s="48">
        <f t="shared" si="12"/>
        <v>30</v>
      </c>
      <c r="N74" s="50">
        <v>1</v>
      </c>
      <c r="O74" s="49">
        <f t="shared" si="13"/>
        <v>1.2</v>
      </c>
      <c r="P74" s="49">
        <f t="shared" si="14"/>
        <v>1.2</v>
      </c>
    </row>
    <row r="75" spans="2:16" ht="36.75" thickBot="1">
      <c r="B75" s="37" t="s">
        <v>24</v>
      </c>
      <c r="C75" s="38" t="s">
        <v>179</v>
      </c>
      <c r="D75" s="39" t="s">
        <v>50</v>
      </c>
      <c r="E75" s="47">
        <v>90</v>
      </c>
      <c r="F75" s="40" t="s">
        <v>11</v>
      </c>
      <c r="G75" s="45" t="s">
        <v>7</v>
      </c>
      <c r="H75" s="50">
        <v>100</v>
      </c>
      <c r="I75" s="47">
        <v>0.3</v>
      </c>
      <c r="J75" s="47">
        <v>3</v>
      </c>
      <c r="K75" s="47">
        <v>0.03</v>
      </c>
      <c r="L75" s="50">
        <v>1</v>
      </c>
      <c r="M75" s="48">
        <f t="shared" si="12"/>
        <v>30</v>
      </c>
      <c r="N75" s="50">
        <v>1</v>
      </c>
      <c r="O75" s="49">
        <f t="shared" si="13"/>
        <v>0.8999999999999999</v>
      </c>
      <c r="P75" s="49">
        <f t="shared" si="14"/>
        <v>0.8999999999999999</v>
      </c>
    </row>
    <row r="76" spans="2:16" ht="48.75" thickBot="1">
      <c r="B76" s="37" t="s">
        <v>24</v>
      </c>
      <c r="C76" s="38" t="s">
        <v>179</v>
      </c>
      <c r="D76" s="39" t="s">
        <v>51</v>
      </c>
      <c r="E76" s="47">
        <v>30</v>
      </c>
      <c r="F76" s="40" t="s">
        <v>11</v>
      </c>
      <c r="G76" s="45" t="s">
        <v>7</v>
      </c>
      <c r="H76" s="50">
        <v>100</v>
      </c>
      <c r="I76" s="47">
        <v>0.15</v>
      </c>
      <c r="J76" s="47">
        <v>4</v>
      </c>
      <c r="K76" s="47">
        <v>0.04</v>
      </c>
      <c r="L76" s="50">
        <v>1</v>
      </c>
      <c r="M76" s="48">
        <f t="shared" si="12"/>
        <v>15</v>
      </c>
      <c r="N76" s="50">
        <v>1</v>
      </c>
      <c r="O76" s="49">
        <f t="shared" si="13"/>
        <v>0.6</v>
      </c>
      <c r="P76" s="49">
        <f t="shared" si="14"/>
        <v>0.6</v>
      </c>
    </row>
    <row r="77" spans="2:16" ht="48.75" thickBot="1">
      <c r="B77" s="37" t="s">
        <v>24</v>
      </c>
      <c r="C77" s="38" t="s">
        <v>179</v>
      </c>
      <c r="D77" s="39" t="s">
        <v>51</v>
      </c>
      <c r="E77" s="47">
        <v>90</v>
      </c>
      <c r="F77" s="40" t="s">
        <v>11</v>
      </c>
      <c r="G77" s="45" t="s">
        <v>7</v>
      </c>
      <c r="H77" s="50">
        <v>100</v>
      </c>
      <c r="I77" s="47">
        <v>0.15</v>
      </c>
      <c r="J77" s="47">
        <v>3</v>
      </c>
      <c r="K77" s="47">
        <v>0.03</v>
      </c>
      <c r="L77" s="50">
        <v>1</v>
      </c>
      <c r="M77" s="48">
        <f t="shared" si="12"/>
        <v>15</v>
      </c>
      <c r="N77" s="50">
        <v>1</v>
      </c>
      <c r="O77" s="49">
        <f t="shared" si="13"/>
        <v>0.44999999999999996</v>
      </c>
      <c r="P77" s="49">
        <f t="shared" si="14"/>
        <v>0.44999999999999996</v>
      </c>
    </row>
    <row r="78" spans="1:16" s="6" customFormat="1" ht="19.5" thickBot="1">
      <c r="A78" s="65"/>
      <c r="B78" s="13"/>
      <c r="C78" s="14"/>
      <c r="D78" s="15"/>
      <c r="E78" s="43"/>
      <c r="F78" s="29"/>
      <c r="G78" s="18"/>
      <c r="H78" s="19"/>
      <c r="I78" s="16"/>
      <c r="J78" s="43"/>
      <c r="K78" s="43"/>
      <c r="L78" s="19"/>
      <c r="M78" s="17"/>
      <c r="N78" s="19"/>
      <c r="O78" s="17"/>
      <c r="P78" s="17"/>
    </row>
    <row r="79" spans="2:19" ht="27" thickBot="1">
      <c r="B79" s="37" t="s">
        <v>24</v>
      </c>
      <c r="C79" s="38" t="s">
        <v>180</v>
      </c>
      <c r="D79" s="39" t="s">
        <v>2</v>
      </c>
      <c r="E79" s="47">
        <v>30</v>
      </c>
      <c r="F79" s="40" t="s">
        <v>9</v>
      </c>
      <c r="G79" s="45" t="s">
        <v>7</v>
      </c>
      <c r="H79" s="50">
        <v>100</v>
      </c>
      <c r="I79" s="47">
        <v>0.1</v>
      </c>
      <c r="J79" s="47">
        <v>1</v>
      </c>
      <c r="K79" s="47">
        <v>0.01</v>
      </c>
      <c r="L79" s="50">
        <v>1</v>
      </c>
      <c r="M79" s="48">
        <f>H79*I79*L79</f>
        <v>10</v>
      </c>
      <c r="N79" s="50">
        <v>1</v>
      </c>
      <c r="O79" s="49">
        <f>M79*K79</f>
        <v>0.1</v>
      </c>
      <c r="P79" s="49">
        <f>N79*O79</f>
        <v>0.1</v>
      </c>
      <c r="S79" s="116"/>
    </row>
    <row r="80" spans="2:19" ht="36.75" thickBot="1">
      <c r="B80" s="37" t="s">
        <v>24</v>
      </c>
      <c r="C80" s="38" t="s">
        <v>180</v>
      </c>
      <c r="D80" s="39" t="s">
        <v>50</v>
      </c>
      <c r="E80" s="47">
        <v>30</v>
      </c>
      <c r="F80" s="40" t="s">
        <v>9</v>
      </c>
      <c r="G80" s="45" t="s">
        <v>7</v>
      </c>
      <c r="H80" s="50">
        <v>100</v>
      </c>
      <c r="I80" s="47">
        <v>0.3</v>
      </c>
      <c r="J80" s="47">
        <v>1</v>
      </c>
      <c r="K80" s="47">
        <v>0.01</v>
      </c>
      <c r="L80" s="50">
        <v>1</v>
      </c>
      <c r="M80" s="48">
        <f>H80*I80*L80</f>
        <v>30</v>
      </c>
      <c r="N80" s="50">
        <v>1</v>
      </c>
      <c r="O80" s="49">
        <f>M80*K80</f>
        <v>0.3</v>
      </c>
      <c r="P80" s="49">
        <f>N80*O80</f>
        <v>0.3</v>
      </c>
      <c r="S80" s="116"/>
    </row>
    <row r="81" spans="2:19" ht="48.75" thickBot="1">
      <c r="B81" s="37" t="s">
        <v>24</v>
      </c>
      <c r="C81" s="38" t="s">
        <v>180</v>
      </c>
      <c r="D81" s="39" t="s">
        <v>51</v>
      </c>
      <c r="E81" s="47">
        <v>30</v>
      </c>
      <c r="F81" s="40" t="s">
        <v>9</v>
      </c>
      <c r="G81" s="45" t="s">
        <v>7</v>
      </c>
      <c r="H81" s="50">
        <v>100</v>
      </c>
      <c r="I81" s="47">
        <v>0.15</v>
      </c>
      <c r="J81" s="47">
        <v>1</v>
      </c>
      <c r="K81" s="47">
        <v>0.01</v>
      </c>
      <c r="L81" s="50">
        <v>1</v>
      </c>
      <c r="M81" s="48">
        <f>H81*I81*L81</f>
        <v>15</v>
      </c>
      <c r="N81" s="50">
        <v>1</v>
      </c>
      <c r="O81" s="49">
        <f>M81*K81</f>
        <v>0.15</v>
      </c>
      <c r="P81" s="49">
        <f>N81*O81</f>
        <v>0.15</v>
      </c>
      <c r="S81" s="116"/>
    </row>
    <row r="82" spans="1:16" ht="19.5" thickBot="1">
      <c r="A82" s="65"/>
      <c r="C82" s="30"/>
      <c r="D82" s="22"/>
      <c r="E82" s="43"/>
      <c r="F82" s="16"/>
      <c r="G82" s="18"/>
      <c r="H82" s="26"/>
      <c r="I82" s="16"/>
      <c r="J82" s="43"/>
      <c r="K82" s="43"/>
      <c r="L82" s="19"/>
      <c r="M82" s="17"/>
      <c r="N82" s="19"/>
      <c r="O82" s="17"/>
      <c r="P82" s="23"/>
    </row>
    <row r="83" spans="2:16" ht="27" thickBot="1">
      <c r="B83" s="37" t="s">
        <v>24</v>
      </c>
      <c r="C83" s="52" t="s">
        <v>54</v>
      </c>
      <c r="D83" s="39" t="s">
        <v>10</v>
      </c>
      <c r="E83" s="47">
        <v>60</v>
      </c>
      <c r="F83" s="40" t="s">
        <v>11</v>
      </c>
      <c r="G83" s="45" t="s">
        <v>7</v>
      </c>
      <c r="H83" s="50">
        <v>100</v>
      </c>
      <c r="I83" s="47">
        <v>0.1</v>
      </c>
      <c r="J83" s="47">
        <v>1</v>
      </c>
      <c r="K83" s="47">
        <v>0.01</v>
      </c>
      <c r="L83" s="50">
        <v>1</v>
      </c>
      <c r="M83" s="48">
        <f>H83*I83*L83</f>
        <v>10</v>
      </c>
      <c r="N83" s="50">
        <v>1</v>
      </c>
      <c r="O83" s="49">
        <f>M83*K83</f>
        <v>0.1</v>
      </c>
      <c r="P83" s="49">
        <f>N83*O83</f>
        <v>0.1</v>
      </c>
    </row>
    <row r="84" spans="2:16" ht="36.75" thickBot="1">
      <c r="B84" s="37" t="s">
        <v>24</v>
      </c>
      <c r="C84" s="52" t="s">
        <v>54</v>
      </c>
      <c r="D84" s="39" t="s">
        <v>50</v>
      </c>
      <c r="E84" s="47">
        <v>60</v>
      </c>
      <c r="F84" s="40" t="s">
        <v>11</v>
      </c>
      <c r="G84" s="45" t="s">
        <v>7</v>
      </c>
      <c r="H84" s="50">
        <v>100</v>
      </c>
      <c r="I84" s="47">
        <v>0.3</v>
      </c>
      <c r="J84" s="47">
        <v>2</v>
      </c>
      <c r="K84" s="47">
        <v>0.02</v>
      </c>
      <c r="L84" s="50">
        <v>1</v>
      </c>
      <c r="M84" s="48">
        <f>H84*I84*L84</f>
        <v>30</v>
      </c>
      <c r="N84" s="50">
        <v>1</v>
      </c>
      <c r="O84" s="49">
        <f>M84*K84</f>
        <v>0.6</v>
      </c>
      <c r="P84" s="49">
        <f>N84*O84</f>
        <v>0.6</v>
      </c>
    </row>
    <row r="85" spans="2:16" ht="36.75" thickBot="1">
      <c r="B85" s="37" t="s">
        <v>24</v>
      </c>
      <c r="C85" s="52" t="s">
        <v>54</v>
      </c>
      <c r="D85" s="39" t="s">
        <v>50</v>
      </c>
      <c r="E85" s="47">
        <v>120</v>
      </c>
      <c r="F85" s="40" t="s">
        <v>11</v>
      </c>
      <c r="G85" s="45" t="s">
        <v>7</v>
      </c>
      <c r="H85" s="50">
        <v>100</v>
      </c>
      <c r="I85" s="47">
        <v>0.3</v>
      </c>
      <c r="J85" s="47">
        <v>1</v>
      </c>
      <c r="K85" s="47">
        <v>0.01</v>
      </c>
      <c r="L85" s="50">
        <v>1</v>
      </c>
      <c r="M85" s="48">
        <f>H85*I85*L85</f>
        <v>30</v>
      </c>
      <c r="N85" s="50">
        <v>1</v>
      </c>
      <c r="O85" s="49">
        <f>M85*K85</f>
        <v>0.3</v>
      </c>
      <c r="P85" s="49">
        <f>N85*O85</f>
        <v>0.3</v>
      </c>
    </row>
    <row r="86" spans="2:16" ht="48.75" thickBot="1">
      <c r="B86" s="37" t="s">
        <v>24</v>
      </c>
      <c r="C86" s="52" t="s">
        <v>54</v>
      </c>
      <c r="D86" s="39" t="s">
        <v>51</v>
      </c>
      <c r="E86" s="47">
        <v>60</v>
      </c>
      <c r="F86" s="40" t="s">
        <v>11</v>
      </c>
      <c r="G86" s="45" t="s">
        <v>7</v>
      </c>
      <c r="H86" s="50">
        <v>100</v>
      </c>
      <c r="I86" s="47">
        <v>0.15</v>
      </c>
      <c r="J86" s="47">
        <v>2</v>
      </c>
      <c r="K86" s="47">
        <v>0.02</v>
      </c>
      <c r="L86" s="50">
        <v>1</v>
      </c>
      <c r="M86" s="48">
        <f>H86*I86*L86</f>
        <v>15</v>
      </c>
      <c r="N86" s="50">
        <v>1</v>
      </c>
      <c r="O86" s="49">
        <f>M86*K86</f>
        <v>0.3</v>
      </c>
      <c r="P86" s="49">
        <f>N86*O86</f>
        <v>0.3</v>
      </c>
    </row>
    <row r="87" spans="2:16" ht="48.75" thickBot="1">
      <c r="B87" s="37" t="s">
        <v>24</v>
      </c>
      <c r="C87" s="52" t="s">
        <v>54</v>
      </c>
      <c r="D87" s="39" t="s">
        <v>51</v>
      </c>
      <c r="E87" s="47">
        <v>120</v>
      </c>
      <c r="F87" s="40" t="s">
        <v>11</v>
      </c>
      <c r="G87" s="45" t="s">
        <v>7</v>
      </c>
      <c r="H87" s="50">
        <v>100</v>
      </c>
      <c r="I87" s="47">
        <v>0.15</v>
      </c>
      <c r="J87" s="47">
        <v>1</v>
      </c>
      <c r="K87" s="47">
        <v>0.01</v>
      </c>
      <c r="L87" s="50">
        <v>1</v>
      </c>
      <c r="M87" s="48">
        <f>H87*I87*L87</f>
        <v>15</v>
      </c>
      <c r="N87" s="50">
        <v>1</v>
      </c>
      <c r="O87" s="49">
        <f>M87*K87</f>
        <v>0.15</v>
      </c>
      <c r="P87" s="49">
        <f>N87*O87</f>
        <v>0.15</v>
      </c>
    </row>
    <row r="88" spans="1:16" ht="19.5" thickBot="1">
      <c r="A88" s="65"/>
      <c r="C88" s="1"/>
      <c r="E88" s="44"/>
      <c r="F88" s="23"/>
      <c r="G88" s="24"/>
      <c r="H88" s="25"/>
      <c r="I88" s="23"/>
      <c r="J88" s="44"/>
      <c r="K88" s="44"/>
      <c r="L88" s="25"/>
      <c r="M88" s="23"/>
      <c r="N88" s="25"/>
      <c r="O88" s="23"/>
      <c r="P88" s="23"/>
    </row>
    <row r="89" spans="2:16" ht="27" thickBot="1">
      <c r="B89" s="37" t="s">
        <v>24</v>
      </c>
      <c r="C89" s="38" t="s">
        <v>53</v>
      </c>
      <c r="D89" s="39" t="s">
        <v>10</v>
      </c>
      <c r="E89" s="47">
        <v>60</v>
      </c>
      <c r="F89" s="40" t="s">
        <v>11</v>
      </c>
      <c r="G89" s="45" t="s">
        <v>7</v>
      </c>
      <c r="H89" s="50">
        <v>100</v>
      </c>
      <c r="I89" s="47">
        <v>0.1</v>
      </c>
      <c r="J89" s="47">
        <v>5</v>
      </c>
      <c r="K89" s="47">
        <v>0.05</v>
      </c>
      <c r="L89" s="50">
        <v>1</v>
      </c>
      <c r="M89" s="48">
        <f aca="true" t="shared" si="15" ref="M89:M94">H89*I89*L89</f>
        <v>10</v>
      </c>
      <c r="N89" s="50">
        <v>1</v>
      </c>
      <c r="O89" s="49">
        <f aca="true" t="shared" si="16" ref="O89:O94">M89*K89</f>
        <v>0.5</v>
      </c>
      <c r="P89" s="49">
        <f aca="true" t="shared" si="17" ref="P89:P94">N89*O89</f>
        <v>0.5</v>
      </c>
    </row>
    <row r="90" spans="2:16" ht="27" thickBot="1">
      <c r="B90" s="37" t="s">
        <v>24</v>
      </c>
      <c r="C90" s="38" t="s">
        <v>53</v>
      </c>
      <c r="D90" s="39" t="s">
        <v>10</v>
      </c>
      <c r="E90" s="47">
        <v>120</v>
      </c>
      <c r="F90" s="40" t="s">
        <v>11</v>
      </c>
      <c r="G90" s="45" t="s">
        <v>7</v>
      </c>
      <c r="H90" s="50">
        <v>100</v>
      </c>
      <c r="I90" s="47">
        <v>0.1</v>
      </c>
      <c r="J90" s="47">
        <v>4</v>
      </c>
      <c r="K90" s="47">
        <v>0.04</v>
      </c>
      <c r="L90" s="50">
        <v>1</v>
      </c>
      <c r="M90" s="48">
        <f t="shared" si="15"/>
        <v>10</v>
      </c>
      <c r="N90" s="50">
        <v>1</v>
      </c>
      <c r="O90" s="49">
        <f t="shared" si="16"/>
        <v>0.4</v>
      </c>
      <c r="P90" s="49">
        <f t="shared" si="17"/>
        <v>0.4</v>
      </c>
    </row>
    <row r="91" spans="2:16" ht="36.75" thickBot="1">
      <c r="B91" s="37" t="s">
        <v>24</v>
      </c>
      <c r="C91" s="38" t="s">
        <v>53</v>
      </c>
      <c r="D91" s="39" t="s">
        <v>50</v>
      </c>
      <c r="E91" s="47">
        <v>60</v>
      </c>
      <c r="F91" s="40" t="s">
        <v>11</v>
      </c>
      <c r="G91" s="45" t="s">
        <v>7</v>
      </c>
      <c r="H91" s="50">
        <v>100</v>
      </c>
      <c r="I91" s="47">
        <v>0.3</v>
      </c>
      <c r="J91" s="47">
        <v>5</v>
      </c>
      <c r="K91" s="47">
        <v>0.05</v>
      </c>
      <c r="L91" s="50">
        <v>1</v>
      </c>
      <c r="M91" s="48">
        <f t="shared" si="15"/>
        <v>30</v>
      </c>
      <c r="N91" s="50">
        <v>1</v>
      </c>
      <c r="O91" s="49">
        <f t="shared" si="16"/>
        <v>1.5</v>
      </c>
      <c r="P91" s="49">
        <f t="shared" si="17"/>
        <v>1.5</v>
      </c>
    </row>
    <row r="92" spans="2:16" ht="36.75" thickBot="1">
      <c r="B92" s="37" t="s">
        <v>24</v>
      </c>
      <c r="C92" s="38" t="s">
        <v>53</v>
      </c>
      <c r="D92" s="39" t="s">
        <v>50</v>
      </c>
      <c r="E92" s="47">
        <v>120</v>
      </c>
      <c r="F92" s="40" t="s">
        <v>11</v>
      </c>
      <c r="G92" s="45" t="s">
        <v>7</v>
      </c>
      <c r="H92" s="50">
        <v>100</v>
      </c>
      <c r="I92" s="47">
        <v>0.3</v>
      </c>
      <c r="J92" s="47">
        <v>4</v>
      </c>
      <c r="K92" s="47">
        <v>0.04</v>
      </c>
      <c r="L92" s="50">
        <v>1</v>
      </c>
      <c r="M92" s="48">
        <f t="shared" si="15"/>
        <v>30</v>
      </c>
      <c r="N92" s="50">
        <v>1</v>
      </c>
      <c r="O92" s="49">
        <f t="shared" si="16"/>
        <v>1.2</v>
      </c>
      <c r="P92" s="49">
        <f t="shared" si="17"/>
        <v>1.2</v>
      </c>
    </row>
    <row r="93" spans="2:16" ht="48.75" thickBot="1">
      <c r="B93" s="37" t="s">
        <v>24</v>
      </c>
      <c r="C93" s="38" t="s">
        <v>53</v>
      </c>
      <c r="D93" s="39" t="s">
        <v>51</v>
      </c>
      <c r="E93" s="47">
        <v>60</v>
      </c>
      <c r="F93" s="40" t="s">
        <v>11</v>
      </c>
      <c r="G93" s="45" t="s">
        <v>7</v>
      </c>
      <c r="H93" s="50">
        <v>100</v>
      </c>
      <c r="I93" s="47">
        <v>0.15</v>
      </c>
      <c r="J93" s="47">
        <v>5</v>
      </c>
      <c r="K93" s="47">
        <v>0.05</v>
      </c>
      <c r="L93" s="50">
        <v>1</v>
      </c>
      <c r="M93" s="48">
        <f t="shared" si="15"/>
        <v>15</v>
      </c>
      <c r="N93" s="50">
        <v>1</v>
      </c>
      <c r="O93" s="49">
        <f t="shared" si="16"/>
        <v>0.75</v>
      </c>
      <c r="P93" s="49">
        <f t="shared" si="17"/>
        <v>0.75</v>
      </c>
    </row>
    <row r="94" spans="2:16" ht="48.75" thickBot="1">
      <c r="B94" s="37" t="s">
        <v>24</v>
      </c>
      <c r="C94" s="38" t="s">
        <v>53</v>
      </c>
      <c r="D94" s="39" t="s">
        <v>51</v>
      </c>
      <c r="E94" s="47">
        <v>120</v>
      </c>
      <c r="F94" s="40" t="s">
        <v>11</v>
      </c>
      <c r="G94" s="45" t="s">
        <v>7</v>
      </c>
      <c r="H94" s="50">
        <v>100</v>
      </c>
      <c r="I94" s="47">
        <v>0.15</v>
      </c>
      <c r="J94" s="47">
        <v>4</v>
      </c>
      <c r="K94" s="47">
        <v>0.04</v>
      </c>
      <c r="L94" s="50">
        <v>1</v>
      </c>
      <c r="M94" s="48">
        <f t="shared" si="15"/>
        <v>15</v>
      </c>
      <c r="N94" s="50">
        <v>1</v>
      </c>
      <c r="O94" s="49">
        <f t="shared" si="16"/>
        <v>0.6</v>
      </c>
      <c r="P94" s="49">
        <f t="shared" si="17"/>
        <v>0.6</v>
      </c>
    </row>
    <row r="95" spans="1:16" ht="18.75">
      <c r="A95" s="65"/>
      <c r="E95" s="44"/>
      <c r="F95" s="23"/>
      <c r="G95" s="24"/>
      <c r="H95" s="25"/>
      <c r="I95" s="23"/>
      <c r="J95" s="44"/>
      <c r="K95" s="44"/>
      <c r="L95" s="25"/>
      <c r="M95" s="23"/>
      <c r="N95" s="25"/>
      <c r="O95" s="23"/>
      <c r="P95" s="23"/>
    </row>
    <row r="96" spans="1:19" ht="19.5" thickBot="1">
      <c r="A96" s="65"/>
      <c r="B96" s="12" t="s">
        <v>184</v>
      </c>
      <c r="C96" s="4"/>
      <c r="D96" s="5"/>
      <c r="E96" s="43"/>
      <c r="F96" s="33"/>
      <c r="G96" s="34"/>
      <c r="H96" s="25"/>
      <c r="I96" s="23"/>
      <c r="J96" s="44"/>
      <c r="K96" s="44"/>
      <c r="L96" s="25"/>
      <c r="M96" s="23"/>
      <c r="N96" s="25"/>
      <c r="O96" s="23"/>
      <c r="P96" s="23"/>
      <c r="S96" s="116"/>
    </row>
    <row r="97" spans="2:19" ht="61.5" thickBot="1">
      <c r="B97" s="37" t="s">
        <v>24</v>
      </c>
      <c r="C97" s="38" t="s">
        <v>189</v>
      </c>
      <c r="D97" s="39" t="s">
        <v>10</v>
      </c>
      <c r="E97" s="47">
        <v>60</v>
      </c>
      <c r="F97" s="40"/>
      <c r="G97" s="45" t="s">
        <v>174</v>
      </c>
      <c r="H97" s="50">
        <v>1</v>
      </c>
      <c r="I97" s="47">
        <v>0.1</v>
      </c>
      <c r="J97" s="47">
        <v>1</v>
      </c>
      <c r="K97" s="47">
        <v>0.01</v>
      </c>
      <c r="L97" s="50">
        <v>1</v>
      </c>
      <c r="M97" s="48">
        <f>H97*I97*L97</f>
        <v>0.1</v>
      </c>
      <c r="N97" s="50">
        <v>1</v>
      </c>
      <c r="O97" s="49">
        <f>M97*K97</f>
        <v>0.001</v>
      </c>
      <c r="P97" s="49">
        <f>N97*O97</f>
        <v>0.001</v>
      </c>
      <c r="S97" s="115"/>
    </row>
    <row r="98" spans="2:19" ht="31.5" thickBot="1">
      <c r="B98" s="37" t="s">
        <v>24</v>
      </c>
      <c r="C98" s="38" t="s">
        <v>185</v>
      </c>
      <c r="D98" s="39" t="s">
        <v>10</v>
      </c>
      <c r="E98" s="47">
        <v>90</v>
      </c>
      <c r="F98" s="40"/>
      <c r="G98" s="45" t="s">
        <v>174</v>
      </c>
      <c r="H98" s="50">
        <v>1</v>
      </c>
      <c r="I98" s="47">
        <v>0.1</v>
      </c>
      <c r="J98" s="47">
        <v>3</v>
      </c>
      <c r="K98" s="47">
        <v>0.03</v>
      </c>
      <c r="L98" s="50">
        <v>1</v>
      </c>
      <c r="M98" s="48">
        <f>H98*I98*L98</f>
        <v>0.1</v>
      </c>
      <c r="N98" s="50">
        <v>1</v>
      </c>
      <c r="O98" s="49">
        <f>M98*K98</f>
        <v>0.003</v>
      </c>
      <c r="P98" s="49">
        <f>N98*O98</f>
        <v>0.003</v>
      </c>
      <c r="S98" s="115"/>
    </row>
    <row r="99" spans="2:19" ht="31.5" thickBot="1">
      <c r="B99" s="37" t="s">
        <v>24</v>
      </c>
      <c r="C99" s="38" t="s">
        <v>185</v>
      </c>
      <c r="D99" s="39" t="s">
        <v>10</v>
      </c>
      <c r="E99" s="47">
        <v>30</v>
      </c>
      <c r="F99" s="40"/>
      <c r="G99" s="45" t="s">
        <v>174</v>
      </c>
      <c r="H99" s="50">
        <v>1</v>
      </c>
      <c r="I99" s="47">
        <v>0.1</v>
      </c>
      <c r="J99" s="47">
        <v>4</v>
      </c>
      <c r="K99" s="47">
        <v>0.04</v>
      </c>
      <c r="L99" s="50">
        <v>1</v>
      </c>
      <c r="M99" s="48">
        <f>H99*I99*L99</f>
        <v>0.1</v>
      </c>
      <c r="N99" s="50">
        <v>1</v>
      </c>
      <c r="O99" s="49">
        <f>M99*K99</f>
        <v>0.004</v>
      </c>
      <c r="P99" s="49">
        <f>N99*O99</f>
        <v>0.004</v>
      </c>
      <c r="S99" s="115"/>
    </row>
    <row r="100" spans="2:16" ht="61.5" thickBot="1">
      <c r="B100" s="37" t="s">
        <v>24</v>
      </c>
      <c r="C100" s="38" t="s">
        <v>186</v>
      </c>
      <c r="D100" s="39" t="s">
        <v>3</v>
      </c>
      <c r="E100" s="47">
        <v>30</v>
      </c>
      <c r="F100" s="40"/>
      <c r="G100" s="45" t="s">
        <v>16</v>
      </c>
      <c r="H100" s="50">
        <v>1</v>
      </c>
      <c r="I100" s="50">
        <v>10</v>
      </c>
      <c r="J100" s="47">
        <v>3</v>
      </c>
      <c r="K100" s="47">
        <v>0.03</v>
      </c>
      <c r="L100" s="50">
        <v>1</v>
      </c>
      <c r="M100" s="48">
        <f>H100*I100*L100</f>
        <v>10</v>
      </c>
      <c r="N100" s="50">
        <v>1</v>
      </c>
      <c r="O100" s="49">
        <f>M100*K100</f>
        <v>0.3</v>
      </c>
      <c r="P100" s="49">
        <f>N100*O100</f>
        <v>0.3</v>
      </c>
    </row>
    <row r="101" spans="2:16" ht="61.5" thickBot="1">
      <c r="B101" s="37" t="s">
        <v>24</v>
      </c>
      <c r="C101" s="38" t="s">
        <v>186</v>
      </c>
      <c r="D101" s="39" t="s">
        <v>3</v>
      </c>
      <c r="E101" s="47">
        <v>60</v>
      </c>
      <c r="F101" s="40"/>
      <c r="G101" s="45" t="s">
        <v>16</v>
      </c>
      <c r="H101" s="50">
        <v>1</v>
      </c>
      <c r="I101" s="50">
        <v>10</v>
      </c>
      <c r="J101" s="47">
        <v>2</v>
      </c>
      <c r="K101" s="47">
        <v>0.02</v>
      </c>
      <c r="L101" s="50">
        <v>1</v>
      </c>
      <c r="M101" s="48">
        <f>H101*I101*L101</f>
        <v>10</v>
      </c>
      <c r="N101" s="50">
        <v>1</v>
      </c>
      <c r="O101" s="49">
        <f>M101*K101</f>
        <v>0.2</v>
      </c>
      <c r="P101" s="49">
        <f>N101*O101</f>
        <v>0.2</v>
      </c>
    </row>
    <row r="102" spans="1:16" ht="18.75">
      <c r="A102" s="65"/>
      <c r="E102" s="44"/>
      <c r="F102" s="23"/>
      <c r="G102" s="24"/>
      <c r="H102" s="23"/>
      <c r="I102" s="23"/>
      <c r="J102" s="44"/>
      <c r="K102" s="44"/>
      <c r="L102" s="25"/>
      <c r="M102" s="23"/>
      <c r="N102" s="25"/>
      <c r="O102" s="23"/>
      <c r="P102" s="23"/>
    </row>
    <row r="103" spans="1:19" ht="18.75">
      <c r="A103" s="65"/>
      <c r="B103" s="12" t="s">
        <v>149</v>
      </c>
      <c r="C103" s="4"/>
      <c r="D103" s="5"/>
      <c r="E103" s="43"/>
      <c r="F103" s="33"/>
      <c r="G103" s="34"/>
      <c r="H103" s="23"/>
      <c r="I103" s="23"/>
      <c r="J103" s="44"/>
      <c r="K103" s="44"/>
      <c r="L103" s="25"/>
      <c r="M103" s="23"/>
      <c r="N103" s="25"/>
      <c r="O103" s="23"/>
      <c r="P103" s="23"/>
      <c r="S103" s="116"/>
    </row>
    <row r="104" spans="1:19" ht="19.5" thickBot="1">
      <c r="A104" s="65"/>
      <c r="B104" s="12"/>
      <c r="C104" s="104" t="s">
        <v>213</v>
      </c>
      <c r="D104" s="5"/>
      <c r="E104" s="43"/>
      <c r="F104" s="33"/>
      <c r="G104" s="34"/>
      <c r="H104" s="23"/>
      <c r="I104" s="23"/>
      <c r="J104" s="44"/>
      <c r="K104" s="44"/>
      <c r="L104" s="25"/>
      <c r="M104" s="23"/>
      <c r="N104" s="25"/>
      <c r="O104" s="23"/>
      <c r="P104" s="23"/>
      <c r="S104" s="116"/>
    </row>
    <row r="105" spans="2:19" ht="36.75" thickBot="1">
      <c r="B105" s="37" t="s">
        <v>24</v>
      </c>
      <c r="C105" s="38" t="s">
        <v>150</v>
      </c>
      <c r="D105" s="39" t="s">
        <v>151</v>
      </c>
      <c r="E105" s="47">
        <v>60</v>
      </c>
      <c r="F105" s="40"/>
      <c r="G105" s="45" t="s">
        <v>174</v>
      </c>
      <c r="H105" s="50">
        <v>1</v>
      </c>
      <c r="I105" s="47">
        <f>H105*2</f>
        <v>2</v>
      </c>
      <c r="J105" s="47">
        <v>5</v>
      </c>
      <c r="K105" s="47">
        <v>0.05</v>
      </c>
      <c r="L105" s="50">
        <v>1</v>
      </c>
      <c r="M105" s="48">
        <f aca="true" t="shared" si="18" ref="M105:M118">H105*I105*L105</f>
        <v>2</v>
      </c>
      <c r="N105" s="50">
        <v>1</v>
      </c>
      <c r="O105" s="49">
        <f aca="true" t="shared" si="19" ref="O105:O118">M105*K105</f>
        <v>0.1</v>
      </c>
      <c r="P105" s="49">
        <f aca="true" t="shared" si="20" ref="P105:P118">N105*O105</f>
        <v>0.1</v>
      </c>
      <c r="S105" s="115"/>
    </row>
    <row r="106" spans="2:19" ht="36.75" thickBot="1">
      <c r="B106" s="37" t="s">
        <v>24</v>
      </c>
      <c r="C106" s="38" t="s">
        <v>150</v>
      </c>
      <c r="D106" s="39" t="s">
        <v>151</v>
      </c>
      <c r="E106" s="47">
        <v>90</v>
      </c>
      <c r="F106" s="40"/>
      <c r="G106" s="45" t="s">
        <v>174</v>
      </c>
      <c r="H106" s="50">
        <v>1</v>
      </c>
      <c r="I106" s="47">
        <f>H106*2</f>
        <v>2</v>
      </c>
      <c r="J106" s="47">
        <v>4.5</v>
      </c>
      <c r="K106" s="47">
        <v>0.045</v>
      </c>
      <c r="L106" s="50">
        <v>1</v>
      </c>
      <c r="M106" s="48">
        <f t="shared" si="18"/>
        <v>2</v>
      </c>
      <c r="N106" s="50">
        <v>1</v>
      </c>
      <c r="O106" s="49">
        <f t="shared" si="19"/>
        <v>0.09</v>
      </c>
      <c r="P106" s="49">
        <f t="shared" si="20"/>
        <v>0.09</v>
      </c>
      <c r="S106" s="115"/>
    </row>
    <row r="107" spans="2:19" ht="36.75" thickBot="1">
      <c r="B107" s="37" t="s">
        <v>24</v>
      </c>
      <c r="C107" s="38" t="s">
        <v>152</v>
      </c>
      <c r="D107" s="39" t="s">
        <v>153</v>
      </c>
      <c r="E107" s="47">
        <v>60</v>
      </c>
      <c r="F107" s="40"/>
      <c r="G107" s="45" t="s">
        <v>174</v>
      </c>
      <c r="H107" s="50">
        <v>1</v>
      </c>
      <c r="I107" s="47">
        <v>0.05</v>
      </c>
      <c r="J107" s="47">
        <v>100</v>
      </c>
      <c r="K107" s="47">
        <v>1</v>
      </c>
      <c r="L107" s="50">
        <v>1</v>
      </c>
      <c r="M107" s="48">
        <f t="shared" si="18"/>
        <v>0.05</v>
      </c>
      <c r="N107" s="50">
        <v>1</v>
      </c>
      <c r="O107" s="49">
        <f t="shared" si="19"/>
        <v>0.05</v>
      </c>
      <c r="P107" s="49">
        <f t="shared" si="20"/>
        <v>0.05</v>
      </c>
      <c r="S107" s="115"/>
    </row>
    <row r="108" spans="2:19" ht="46.5" thickBot="1">
      <c r="B108" s="37" t="s">
        <v>24</v>
      </c>
      <c r="C108" s="38" t="s">
        <v>223</v>
      </c>
      <c r="D108" s="39" t="s">
        <v>191</v>
      </c>
      <c r="E108" s="47">
        <v>120</v>
      </c>
      <c r="F108" s="40"/>
      <c r="G108" s="45" t="s">
        <v>174</v>
      </c>
      <c r="H108" s="50">
        <v>1</v>
      </c>
      <c r="I108" s="47">
        <f>H108</f>
        <v>1</v>
      </c>
      <c r="J108" s="47">
        <v>2</v>
      </c>
      <c r="K108" s="47">
        <v>0.02</v>
      </c>
      <c r="L108" s="50">
        <v>1</v>
      </c>
      <c r="M108" s="48">
        <f t="shared" si="18"/>
        <v>1</v>
      </c>
      <c r="N108" s="50">
        <v>1</v>
      </c>
      <c r="O108" s="49">
        <f t="shared" si="19"/>
        <v>0.02</v>
      </c>
      <c r="P108" s="49">
        <f t="shared" si="20"/>
        <v>0.02</v>
      </c>
      <c r="S108" s="115"/>
    </row>
    <row r="109" spans="2:19" ht="36.75" thickBot="1">
      <c r="B109" s="37" t="s">
        <v>24</v>
      </c>
      <c r="C109" s="38" t="s">
        <v>154</v>
      </c>
      <c r="D109" s="39" t="s">
        <v>192</v>
      </c>
      <c r="E109" s="47">
        <v>120</v>
      </c>
      <c r="F109" s="40"/>
      <c r="G109" s="45" t="s">
        <v>174</v>
      </c>
      <c r="H109" s="50">
        <v>1</v>
      </c>
      <c r="I109" s="47">
        <f>H109*2</f>
        <v>2</v>
      </c>
      <c r="J109" s="47">
        <v>5</v>
      </c>
      <c r="K109" s="47">
        <v>0.05</v>
      </c>
      <c r="L109" s="50">
        <v>1</v>
      </c>
      <c r="M109" s="48">
        <f t="shared" si="18"/>
        <v>2</v>
      </c>
      <c r="N109" s="50">
        <v>1</v>
      </c>
      <c r="O109" s="49">
        <f t="shared" si="19"/>
        <v>0.1</v>
      </c>
      <c r="P109" s="49">
        <f t="shared" si="20"/>
        <v>0.1</v>
      </c>
      <c r="S109" s="115"/>
    </row>
    <row r="110" spans="2:19" ht="36.75" thickBot="1">
      <c r="B110" s="37" t="s">
        <v>24</v>
      </c>
      <c r="C110" s="38" t="s">
        <v>154</v>
      </c>
      <c r="D110" s="39" t="s">
        <v>192</v>
      </c>
      <c r="E110" s="47">
        <v>240</v>
      </c>
      <c r="F110" s="40"/>
      <c r="G110" s="45" t="s">
        <v>174</v>
      </c>
      <c r="H110" s="50">
        <v>1</v>
      </c>
      <c r="I110" s="47">
        <f>H110*2</f>
        <v>2</v>
      </c>
      <c r="J110" s="47">
        <v>4</v>
      </c>
      <c r="K110" s="47">
        <v>0.04</v>
      </c>
      <c r="L110" s="50">
        <v>1</v>
      </c>
      <c r="M110" s="48">
        <f t="shared" si="18"/>
        <v>2</v>
      </c>
      <c r="N110" s="50">
        <v>1</v>
      </c>
      <c r="O110" s="49">
        <f t="shared" si="19"/>
        <v>0.08</v>
      </c>
      <c r="P110" s="49">
        <f t="shared" si="20"/>
        <v>0.08</v>
      </c>
      <c r="S110" s="115"/>
    </row>
    <row r="111" spans="2:19" ht="48.75" thickBot="1">
      <c r="B111" s="37" t="s">
        <v>24</v>
      </c>
      <c r="C111" s="38" t="s">
        <v>155</v>
      </c>
      <c r="D111" s="39" t="s">
        <v>190</v>
      </c>
      <c r="E111" s="47">
        <v>60</v>
      </c>
      <c r="F111" s="40"/>
      <c r="G111" s="45" t="s">
        <v>174</v>
      </c>
      <c r="H111" s="50">
        <v>1</v>
      </c>
      <c r="I111" s="47">
        <v>0.05</v>
      </c>
      <c r="J111" s="47">
        <v>100</v>
      </c>
      <c r="K111" s="47">
        <v>1</v>
      </c>
      <c r="L111" s="50">
        <v>1</v>
      </c>
      <c r="M111" s="48">
        <f t="shared" si="18"/>
        <v>0.05</v>
      </c>
      <c r="N111" s="50">
        <v>1</v>
      </c>
      <c r="O111" s="49">
        <f t="shared" si="19"/>
        <v>0.05</v>
      </c>
      <c r="P111" s="49">
        <f t="shared" si="20"/>
        <v>0.05</v>
      </c>
      <c r="S111" s="115"/>
    </row>
    <row r="112" spans="2:16" ht="31.5" thickBot="1">
      <c r="B112" s="37" t="s">
        <v>24</v>
      </c>
      <c r="C112" s="38" t="s">
        <v>156</v>
      </c>
      <c r="D112" s="39" t="s">
        <v>10</v>
      </c>
      <c r="E112" s="47">
        <v>60</v>
      </c>
      <c r="F112" s="40" t="s">
        <v>11</v>
      </c>
      <c r="G112" s="45" t="s">
        <v>7</v>
      </c>
      <c r="H112" s="50">
        <v>100</v>
      </c>
      <c r="I112" s="47">
        <v>0.1</v>
      </c>
      <c r="J112" s="47">
        <v>4</v>
      </c>
      <c r="K112" s="47">
        <v>0.04</v>
      </c>
      <c r="L112" s="50">
        <v>1</v>
      </c>
      <c r="M112" s="48">
        <f t="shared" si="18"/>
        <v>10</v>
      </c>
      <c r="N112" s="50">
        <v>1</v>
      </c>
      <c r="O112" s="49">
        <f t="shared" si="19"/>
        <v>0.4</v>
      </c>
      <c r="P112" s="49">
        <f t="shared" si="20"/>
        <v>0.4</v>
      </c>
    </row>
    <row r="113" spans="2:16" ht="31.5" thickBot="1">
      <c r="B113" s="37" t="s">
        <v>24</v>
      </c>
      <c r="C113" s="38" t="s">
        <v>156</v>
      </c>
      <c r="D113" s="39" t="s">
        <v>10</v>
      </c>
      <c r="E113" s="47">
        <v>120</v>
      </c>
      <c r="F113" s="40" t="s">
        <v>11</v>
      </c>
      <c r="G113" s="45" t="s">
        <v>7</v>
      </c>
      <c r="H113" s="50">
        <v>100</v>
      </c>
      <c r="I113" s="47">
        <v>0.1</v>
      </c>
      <c r="J113" s="47">
        <v>3</v>
      </c>
      <c r="K113" s="47">
        <v>0.03</v>
      </c>
      <c r="L113" s="50">
        <v>1</v>
      </c>
      <c r="M113" s="48">
        <f t="shared" si="18"/>
        <v>10</v>
      </c>
      <c r="N113" s="50">
        <v>1</v>
      </c>
      <c r="O113" s="49">
        <f t="shared" si="19"/>
        <v>0.3</v>
      </c>
      <c r="P113" s="49">
        <f t="shared" si="20"/>
        <v>0.3</v>
      </c>
    </row>
    <row r="114" spans="2:19" ht="36.75" thickBot="1">
      <c r="B114" s="37" t="s">
        <v>24</v>
      </c>
      <c r="C114" s="38" t="s">
        <v>157</v>
      </c>
      <c r="D114" s="39" t="s">
        <v>160</v>
      </c>
      <c r="E114" s="47">
        <v>30</v>
      </c>
      <c r="F114" s="40"/>
      <c r="G114" s="45" t="s">
        <v>16</v>
      </c>
      <c r="H114" s="50">
        <v>1</v>
      </c>
      <c r="I114" s="50">
        <v>10</v>
      </c>
      <c r="J114" s="47">
        <v>5</v>
      </c>
      <c r="K114" s="47">
        <v>0.05</v>
      </c>
      <c r="L114" s="50">
        <v>1</v>
      </c>
      <c r="M114" s="48">
        <f t="shared" si="18"/>
        <v>10</v>
      </c>
      <c r="N114" s="50">
        <v>1</v>
      </c>
      <c r="O114" s="49">
        <f t="shared" si="19"/>
        <v>0.5</v>
      </c>
      <c r="P114" s="49">
        <f t="shared" si="20"/>
        <v>0.5</v>
      </c>
      <c r="S114" s="115"/>
    </row>
    <row r="115" spans="2:19" ht="36.75" thickBot="1">
      <c r="B115" s="37" t="s">
        <v>24</v>
      </c>
      <c r="C115" s="38" t="s">
        <v>157</v>
      </c>
      <c r="D115" s="39" t="s">
        <v>160</v>
      </c>
      <c r="E115" s="47">
        <v>60</v>
      </c>
      <c r="F115" s="40"/>
      <c r="G115" s="45" t="s">
        <v>16</v>
      </c>
      <c r="H115" s="50">
        <v>1</v>
      </c>
      <c r="I115" s="50">
        <v>10</v>
      </c>
      <c r="J115" s="47">
        <v>4</v>
      </c>
      <c r="K115" s="47">
        <v>0.04</v>
      </c>
      <c r="L115" s="50">
        <v>1</v>
      </c>
      <c r="M115" s="48">
        <f t="shared" si="18"/>
        <v>10</v>
      </c>
      <c r="N115" s="50">
        <v>1</v>
      </c>
      <c r="O115" s="49">
        <f t="shared" si="19"/>
        <v>0.4</v>
      </c>
      <c r="P115" s="49">
        <f t="shared" si="20"/>
        <v>0.4</v>
      </c>
      <c r="S115" s="115"/>
    </row>
    <row r="116" spans="2:19" ht="36.75" thickBot="1">
      <c r="B116" s="37" t="s">
        <v>24</v>
      </c>
      <c r="C116" s="38" t="s">
        <v>158</v>
      </c>
      <c r="D116" s="39" t="s">
        <v>160</v>
      </c>
      <c r="E116" s="47">
        <v>60</v>
      </c>
      <c r="F116" s="40"/>
      <c r="G116" s="45" t="s">
        <v>16</v>
      </c>
      <c r="H116" s="50">
        <v>1</v>
      </c>
      <c r="I116" s="50">
        <v>10</v>
      </c>
      <c r="J116" s="47">
        <v>2</v>
      </c>
      <c r="K116" s="47">
        <v>0.02</v>
      </c>
      <c r="L116" s="50">
        <v>1</v>
      </c>
      <c r="M116" s="48">
        <f t="shared" si="18"/>
        <v>10</v>
      </c>
      <c r="N116" s="50">
        <v>1</v>
      </c>
      <c r="O116" s="49">
        <f t="shared" si="19"/>
        <v>0.2</v>
      </c>
      <c r="P116" s="49">
        <f t="shared" si="20"/>
        <v>0.2</v>
      </c>
      <c r="S116" s="115"/>
    </row>
    <row r="117" spans="2:19" ht="36.75" thickBot="1">
      <c r="B117" s="37" t="s">
        <v>24</v>
      </c>
      <c r="C117" s="38" t="s">
        <v>159</v>
      </c>
      <c r="D117" s="39" t="s">
        <v>160</v>
      </c>
      <c r="E117" s="47">
        <v>120</v>
      </c>
      <c r="F117" s="40"/>
      <c r="G117" s="45" t="s">
        <v>16</v>
      </c>
      <c r="H117" s="50">
        <v>1</v>
      </c>
      <c r="I117" s="50">
        <v>10</v>
      </c>
      <c r="J117" s="47">
        <v>5</v>
      </c>
      <c r="K117" s="47">
        <v>0.05</v>
      </c>
      <c r="L117" s="50">
        <v>1</v>
      </c>
      <c r="M117" s="48">
        <f t="shared" si="18"/>
        <v>10</v>
      </c>
      <c r="N117" s="50">
        <v>1</v>
      </c>
      <c r="O117" s="49">
        <f t="shared" si="19"/>
        <v>0.5</v>
      </c>
      <c r="P117" s="49">
        <f t="shared" si="20"/>
        <v>0.5</v>
      </c>
      <c r="S117" s="115"/>
    </row>
    <row r="118" spans="2:19" ht="36.75" thickBot="1">
      <c r="B118" s="37" t="s">
        <v>24</v>
      </c>
      <c r="C118" s="38" t="s">
        <v>159</v>
      </c>
      <c r="D118" s="39" t="s">
        <v>160</v>
      </c>
      <c r="E118" s="47">
        <v>240</v>
      </c>
      <c r="F118" s="40"/>
      <c r="G118" s="45" t="s">
        <v>16</v>
      </c>
      <c r="H118" s="50">
        <v>1</v>
      </c>
      <c r="I118" s="50">
        <v>10</v>
      </c>
      <c r="J118" s="47">
        <v>4</v>
      </c>
      <c r="K118" s="47">
        <v>0.04</v>
      </c>
      <c r="L118" s="50">
        <v>1</v>
      </c>
      <c r="M118" s="48">
        <f t="shared" si="18"/>
        <v>10</v>
      </c>
      <c r="N118" s="50">
        <v>1</v>
      </c>
      <c r="O118" s="49">
        <f t="shared" si="19"/>
        <v>0.4</v>
      </c>
      <c r="P118" s="49">
        <f t="shared" si="20"/>
        <v>0.4</v>
      </c>
      <c r="S118" s="115"/>
    </row>
    <row r="119" spans="1:16" ht="18.75">
      <c r="A119" s="65"/>
      <c r="E119" s="44"/>
      <c r="F119" s="23"/>
      <c r="G119" s="24"/>
      <c r="H119" s="23"/>
      <c r="I119" s="23"/>
      <c r="J119" s="44"/>
      <c r="K119" s="44"/>
      <c r="L119" s="25"/>
      <c r="M119" s="23"/>
      <c r="N119" s="25"/>
      <c r="O119" s="23"/>
      <c r="P119" s="23"/>
    </row>
    <row r="120" spans="1:16" ht="19.5" thickBot="1">
      <c r="A120" s="65"/>
      <c r="B120" s="12" t="s">
        <v>27</v>
      </c>
      <c r="C120" s="31"/>
      <c r="D120" s="5"/>
      <c r="E120" s="43"/>
      <c r="F120" s="28"/>
      <c r="G120" s="24"/>
      <c r="H120" s="23"/>
      <c r="I120" s="23"/>
      <c r="J120" s="44"/>
      <c r="K120" s="44"/>
      <c r="L120" s="25"/>
      <c r="M120" s="23"/>
      <c r="N120" s="25"/>
      <c r="O120" s="23"/>
      <c r="P120" s="23"/>
    </row>
    <row r="121" spans="2:16" ht="61.5" thickBot="1">
      <c r="B121" s="37" t="s">
        <v>24</v>
      </c>
      <c r="C121" s="38" t="s">
        <v>193</v>
      </c>
      <c r="D121" s="39" t="s">
        <v>10</v>
      </c>
      <c r="E121" s="47">
        <v>60</v>
      </c>
      <c r="F121" s="40" t="s">
        <v>11</v>
      </c>
      <c r="G121" s="45" t="s">
        <v>7</v>
      </c>
      <c r="H121" s="50">
        <v>100</v>
      </c>
      <c r="I121" s="47">
        <v>0.15</v>
      </c>
      <c r="J121" s="47">
        <v>0.2</v>
      </c>
      <c r="K121" s="47">
        <v>0.002</v>
      </c>
      <c r="L121" s="50">
        <v>1</v>
      </c>
      <c r="M121" s="48">
        <f>H121*I121*L121</f>
        <v>15</v>
      </c>
      <c r="N121" s="50">
        <v>1</v>
      </c>
      <c r="O121" s="49">
        <f>M121*K121</f>
        <v>0.03</v>
      </c>
      <c r="P121" s="49">
        <f>N121*O121</f>
        <v>0.03</v>
      </c>
    </row>
    <row r="122" spans="2:16" ht="61.5" thickBot="1">
      <c r="B122" s="37" t="s">
        <v>24</v>
      </c>
      <c r="C122" s="38" t="s">
        <v>193</v>
      </c>
      <c r="D122" s="39" t="s">
        <v>108</v>
      </c>
      <c r="E122" s="47">
        <v>60</v>
      </c>
      <c r="F122" s="40" t="s">
        <v>11</v>
      </c>
      <c r="G122" s="45" t="s">
        <v>7</v>
      </c>
      <c r="H122" s="50">
        <v>100</v>
      </c>
      <c r="I122" s="47">
        <v>0.3</v>
      </c>
      <c r="J122" s="47">
        <v>0.2</v>
      </c>
      <c r="K122" s="47">
        <v>0.002</v>
      </c>
      <c r="L122" s="50">
        <v>1</v>
      </c>
      <c r="M122" s="48">
        <f>H122*I122*L122</f>
        <v>30</v>
      </c>
      <c r="N122" s="50">
        <v>1</v>
      </c>
      <c r="O122" s="49">
        <f>M122*K122</f>
        <v>0.06</v>
      </c>
      <c r="P122" s="49">
        <f>N122*O122</f>
        <v>0.06</v>
      </c>
    </row>
    <row r="123" spans="2:16" ht="61.5" thickBot="1">
      <c r="B123" s="37" t="s">
        <v>24</v>
      </c>
      <c r="C123" s="38" t="s">
        <v>193</v>
      </c>
      <c r="D123" s="39" t="s">
        <v>51</v>
      </c>
      <c r="E123" s="47">
        <v>60</v>
      </c>
      <c r="F123" s="40" t="s">
        <v>11</v>
      </c>
      <c r="G123" s="45" t="s">
        <v>7</v>
      </c>
      <c r="H123" s="50">
        <v>100</v>
      </c>
      <c r="I123" s="47">
        <v>0.15</v>
      </c>
      <c r="J123" s="47">
        <v>0.2</v>
      </c>
      <c r="K123" s="47">
        <v>0.002</v>
      </c>
      <c r="L123" s="50">
        <v>1</v>
      </c>
      <c r="M123" s="48">
        <f>H123*I123*L123</f>
        <v>15</v>
      </c>
      <c r="N123" s="50">
        <v>1</v>
      </c>
      <c r="O123" s="49">
        <f>M123*K123</f>
        <v>0.03</v>
      </c>
      <c r="P123" s="49">
        <f>N123*O123</f>
        <v>0.03</v>
      </c>
    </row>
    <row r="124" spans="1:16" ht="19.5" thickBot="1">
      <c r="A124" s="65"/>
      <c r="E124" s="44"/>
      <c r="F124" s="23"/>
      <c r="G124" s="24"/>
      <c r="H124" s="25"/>
      <c r="I124" s="23"/>
      <c r="J124" s="44"/>
      <c r="K124" s="44"/>
      <c r="L124" s="25"/>
      <c r="M124" s="23"/>
      <c r="N124" s="25"/>
      <c r="O124" s="23"/>
      <c r="P124" s="23"/>
    </row>
    <row r="125" spans="2:16" ht="46.5" thickBot="1">
      <c r="B125" s="37" t="s">
        <v>24</v>
      </c>
      <c r="C125" s="38" t="s">
        <v>52</v>
      </c>
      <c r="D125" s="39" t="s">
        <v>10</v>
      </c>
      <c r="E125" s="47">
        <v>60</v>
      </c>
      <c r="F125" s="40" t="s">
        <v>11</v>
      </c>
      <c r="G125" s="45" t="s">
        <v>7</v>
      </c>
      <c r="H125" s="50">
        <v>100</v>
      </c>
      <c r="I125" s="47">
        <v>0.15</v>
      </c>
      <c r="J125" s="47">
        <v>0.5</v>
      </c>
      <c r="K125" s="47">
        <v>0.005</v>
      </c>
      <c r="L125" s="50">
        <v>1</v>
      </c>
      <c r="M125" s="48">
        <f aca="true" t="shared" si="21" ref="M125:M130">H125*I125*L125</f>
        <v>15</v>
      </c>
      <c r="N125" s="50">
        <v>1</v>
      </c>
      <c r="O125" s="49">
        <f aca="true" t="shared" si="22" ref="O125:O130">M125*K125</f>
        <v>0.075</v>
      </c>
      <c r="P125" s="49">
        <f aca="true" t="shared" si="23" ref="P125:P130">N125*O125</f>
        <v>0.075</v>
      </c>
    </row>
    <row r="126" spans="2:16" ht="46.5" thickBot="1">
      <c r="B126" s="37" t="s">
        <v>24</v>
      </c>
      <c r="C126" s="38" t="s">
        <v>52</v>
      </c>
      <c r="D126" s="39" t="s">
        <v>10</v>
      </c>
      <c r="E126" s="47">
        <v>120</v>
      </c>
      <c r="F126" s="40" t="s">
        <v>11</v>
      </c>
      <c r="G126" s="45" t="s">
        <v>7</v>
      </c>
      <c r="H126" s="50">
        <v>100</v>
      </c>
      <c r="I126" s="47">
        <v>0.15</v>
      </c>
      <c r="J126" s="47">
        <v>0.3</v>
      </c>
      <c r="K126" s="47">
        <v>0.003</v>
      </c>
      <c r="L126" s="50">
        <v>1</v>
      </c>
      <c r="M126" s="48">
        <f t="shared" si="21"/>
        <v>15</v>
      </c>
      <c r="N126" s="50">
        <v>1</v>
      </c>
      <c r="O126" s="49">
        <f t="shared" si="22"/>
        <v>0.045</v>
      </c>
      <c r="P126" s="49">
        <f t="shared" si="23"/>
        <v>0.045</v>
      </c>
    </row>
    <row r="127" spans="2:16" ht="46.5" thickBot="1">
      <c r="B127" s="37" t="s">
        <v>24</v>
      </c>
      <c r="C127" s="38" t="s">
        <v>52</v>
      </c>
      <c r="D127" s="39" t="s">
        <v>50</v>
      </c>
      <c r="E127" s="47">
        <v>60</v>
      </c>
      <c r="F127" s="40" t="s">
        <v>11</v>
      </c>
      <c r="G127" s="45" t="s">
        <v>7</v>
      </c>
      <c r="H127" s="50">
        <v>100</v>
      </c>
      <c r="I127" s="47">
        <v>0.3</v>
      </c>
      <c r="J127" s="47">
        <v>0.5</v>
      </c>
      <c r="K127" s="47">
        <v>0.005</v>
      </c>
      <c r="L127" s="50">
        <v>1</v>
      </c>
      <c r="M127" s="48">
        <f t="shared" si="21"/>
        <v>30</v>
      </c>
      <c r="N127" s="50">
        <v>1</v>
      </c>
      <c r="O127" s="49">
        <f t="shared" si="22"/>
        <v>0.15</v>
      </c>
      <c r="P127" s="49">
        <f t="shared" si="23"/>
        <v>0.15</v>
      </c>
    </row>
    <row r="128" spans="2:16" ht="46.5" thickBot="1">
      <c r="B128" s="37" t="s">
        <v>24</v>
      </c>
      <c r="C128" s="38" t="s">
        <v>52</v>
      </c>
      <c r="D128" s="39" t="s">
        <v>50</v>
      </c>
      <c r="E128" s="47">
        <v>120</v>
      </c>
      <c r="F128" s="40" t="s">
        <v>11</v>
      </c>
      <c r="G128" s="45" t="s">
        <v>7</v>
      </c>
      <c r="H128" s="50">
        <v>100</v>
      </c>
      <c r="I128" s="47">
        <v>0.3</v>
      </c>
      <c r="J128" s="47">
        <v>0.3</v>
      </c>
      <c r="K128" s="47">
        <v>0.003</v>
      </c>
      <c r="L128" s="50">
        <v>1</v>
      </c>
      <c r="M128" s="48">
        <f t="shared" si="21"/>
        <v>30</v>
      </c>
      <c r="N128" s="50">
        <v>1</v>
      </c>
      <c r="O128" s="49">
        <f t="shared" si="22"/>
        <v>0.09</v>
      </c>
      <c r="P128" s="49">
        <f t="shared" si="23"/>
        <v>0.09</v>
      </c>
    </row>
    <row r="129" spans="2:16" ht="48.75" thickBot="1">
      <c r="B129" s="37" t="s">
        <v>24</v>
      </c>
      <c r="C129" s="38" t="s">
        <v>52</v>
      </c>
      <c r="D129" s="39" t="s">
        <v>51</v>
      </c>
      <c r="E129" s="47">
        <v>60</v>
      </c>
      <c r="F129" s="40" t="s">
        <v>11</v>
      </c>
      <c r="G129" s="45" t="s">
        <v>7</v>
      </c>
      <c r="H129" s="50">
        <v>100</v>
      </c>
      <c r="I129" s="47">
        <v>0.15</v>
      </c>
      <c r="J129" s="47">
        <v>0.5</v>
      </c>
      <c r="K129" s="47">
        <v>0.005</v>
      </c>
      <c r="L129" s="50">
        <v>1</v>
      </c>
      <c r="M129" s="48">
        <f t="shared" si="21"/>
        <v>15</v>
      </c>
      <c r="N129" s="50">
        <v>1</v>
      </c>
      <c r="O129" s="49">
        <f t="shared" si="22"/>
        <v>0.075</v>
      </c>
      <c r="P129" s="49">
        <f t="shared" si="23"/>
        <v>0.075</v>
      </c>
    </row>
    <row r="130" spans="2:16" ht="48.75" thickBot="1">
      <c r="B130" s="37" t="s">
        <v>24</v>
      </c>
      <c r="C130" s="38" t="s">
        <v>52</v>
      </c>
      <c r="D130" s="39" t="s">
        <v>51</v>
      </c>
      <c r="E130" s="47">
        <v>120</v>
      </c>
      <c r="F130" s="40" t="s">
        <v>11</v>
      </c>
      <c r="G130" s="45" t="s">
        <v>7</v>
      </c>
      <c r="H130" s="50">
        <v>100</v>
      </c>
      <c r="I130" s="47">
        <v>0.15</v>
      </c>
      <c r="J130" s="47">
        <v>0.3</v>
      </c>
      <c r="K130" s="47">
        <v>0.003</v>
      </c>
      <c r="L130" s="50">
        <v>1</v>
      </c>
      <c r="M130" s="48">
        <f t="shared" si="21"/>
        <v>15</v>
      </c>
      <c r="N130" s="50">
        <v>1</v>
      </c>
      <c r="O130" s="49">
        <f t="shared" si="22"/>
        <v>0.045</v>
      </c>
      <c r="P130" s="49">
        <f t="shared" si="23"/>
        <v>0.045</v>
      </c>
    </row>
    <row r="131" spans="1:16" ht="19.5" thickBot="1">
      <c r="A131" s="65"/>
      <c r="E131" s="44"/>
      <c r="F131" s="23"/>
      <c r="G131" s="24"/>
      <c r="H131" s="25"/>
      <c r="I131" s="23"/>
      <c r="J131" s="44"/>
      <c r="K131" s="44"/>
      <c r="L131" s="25"/>
      <c r="M131" s="23"/>
      <c r="N131" s="25"/>
      <c r="O131" s="23"/>
      <c r="P131" s="23"/>
    </row>
    <row r="132" spans="2:16" ht="31.5" thickBot="1">
      <c r="B132" s="37" t="s">
        <v>24</v>
      </c>
      <c r="C132" s="38" t="s">
        <v>28</v>
      </c>
      <c r="D132" s="39" t="s">
        <v>10</v>
      </c>
      <c r="E132" s="47">
        <v>30</v>
      </c>
      <c r="F132" s="40" t="s">
        <v>11</v>
      </c>
      <c r="G132" s="45" t="s">
        <v>7</v>
      </c>
      <c r="H132" s="50">
        <v>100</v>
      </c>
      <c r="I132" s="47">
        <v>0.15</v>
      </c>
      <c r="J132" s="47">
        <v>4</v>
      </c>
      <c r="K132" s="47">
        <v>0.04</v>
      </c>
      <c r="L132" s="50">
        <v>1</v>
      </c>
      <c r="M132" s="48">
        <f aca="true" t="shared" si="24" ref="M132:M139">H132*I132*L132</f>
        <v>15</v>
      </c>
      <c r="N132" s="50">
        <v>1</v>
      </c>
      <c r="O132" s="49">
        <f aca="true" t="shared" si="25" ref="O132:O139">M132*K132</f>
        <v>0.6</v>
      </c>
      <c r="P132" s="49">
        <f aca="true" t="shared" si="26" ref="P132:P139">N132*O132</f>
        <v>0.6</v>
      </c>
    </row>
    <row r="133" spans="2:16" ht="31.5" thickBot="1">
      <c r="B133" s="37" t="s">
        <v>24</v>
      </c>
      <c r="C133" s="38" t="s">
        <v>28</v>
      </c>
      <c r="D133" s="39" t="s">
        <v>10</v>
      </c>
      <c r="E133" s="47">
        <v>90</v>
      </c>
      <c r="F133" s="40" t="s">
        <v>11</v>
      </c>
      <c r="G133" s="45" t="s">
        <v>7</v>
      </c>
      <c r="H133" s="50">
        <v>100</v>
      </c>
      <c r="I133" s="47">
        <v>0.15</v>
      </c>
      <c r="J133" s="47">
        <v>3</v>
      </c>
      <c r="K133" s="47">
        <v>0.03</v>
      </c>
      <c r="L133" s="50">
        <v>1</v>
      </c>
      <c r="M133" s="48">
        <f t="shared" si="24"/>
        <v>15</v>
      </c>
      <c r="N133" s="50">
        <v>1</v>
      </c>
      <c r="O133" s="49">
        <f t="shared" si="25"/>
        <v>0.44999999999999996</v>
      </c>
      <c r="P133" s="49">
        <f t="shared" si="26"/>
        <v>0.44999999999999996</v>
      </c>
    </row>
    <row r="134" spans="2:16" ht="60.75" thickBot="1">
      <c r="B134" s="37" t="s">
        <v>24</v>
      </c>
      <c r="C134" s="38" t="s">
        <v>28</v>
      </c>
      <c r="D134" s="39" t="s">
        <v>214</v>
      </c>
      <c r="E134" s="47" t="s">
        <v>215</v>
      </c>
      <c r="F134" s="40" t="s">
        <v>11</v>
      </c>
      <c r="G134" s="45" t="s">
        <v>7</v>
      </c>
      <c r="H134" s="50">
        <v>100</v>
      </c>
      <c r="I134" s="47">
        <v>0.15</v>
      </c>
      <c r="J134" s="47">
        <v>3</v>
      </c>
      <c r="K134" s="47">
        <v>0.03</v>
      </c>
      <c r="L134" s="50">
        <v>1</v>
      </c>
      <c r="M134" s="48">
        <f>H134*I134*L134*2</f>
        <v>30</v>
      </c>
      <c r="N134" s="50">
        <v>1</v>
      </c>
      <c r="O134" s="49">
        <f>M134*K134</f>
        <v>0.8999999999999999</v>
      </c>
      <c r="P134" s="49">
        <f>N134*O134</f>
        <v>0.8999999999999999</v>
      </c>
    </row>
    <row r="135" spans="2:16" ht="36.75" thickBot="1">
      <c r="B135" s="37" t="s">
        <v>24</v>
      </c>
      <c r="C135" s="38" t="s">
        <v>28</v>
      </c>
      <c r="D135" s="39" t="s">
        <v>50</v>
      </c>
      <c r="E135" s="47">
        <v>30</v>
      </c>
      <c r="F135" s="40" t="s">
        <v>11</v>
      </c>
      <c r="G135" s="45" t="s">
        <v>7</v>
      </c>
      <c r="H135" s="50">
        <v>100</v>
      </c>
      <c r="I135" s="47">
        <v>0.3</v>
      </c>
      <c r="J135" s="47">
        <v>4</v>
      </c>
      <c r="K135" s="47">
        <v>0.04</v>
      </c>
      <c r="L135" s="50">
        <v>1</v>
      </c>
      <c r="M135" s="48">
        <f t="shared" si="24"/>
        <v>30</v>
      </c>
      <c r="N135" s="50">
        <v>1</v>
      </c>
      <c r="O135" s="49">
        <f t="shared" si="25"/>
        <v>1.2</v>
      </c>
      <c r="P135" s="49">
        <f t="shared" si="26"/>
        <v>1.2</v>
      </c>
    </row>
    <row r="136" spans="2:16" ht="36.75" thickBot="1">
      <c r="B136" s="37" t="s">
        <v>24</v>
      </c>
      <c r="C136" s="38" t="s">
        <v>28</v>
      </c>
      <c r="D136" s="39" t="s">
        <v>50</v>
      </c>
      <c r="E136" s="47">
        <v>90</v>
      </c>
      <c r="F136" s="40" t="s">
        <v>11</v>
      </c>
      <c r="G136" s="45" t="s">
        <v>7</v>
      </c>
      <c r="H136" s="50">
        <v>100</v>
      </c>
      <c r="I136" s="47">
        <v>0.3</v>
      </c>
      <c r="J136" s="47">
        <v>3</v>
      </c>
      <c r="K136" s="47">
        <v>0.03</v>
      </c>
      <c r="L136" s="50">
        <v>1</v>
      </c>
      <c r="M136" s="48">
        <f t="shared" si="24"/>
        <v>30</v>
      </c>
      <c r="N136" s="50">
        <v>1</v>
      </c>
      <c r="O136" s="49">
        <f t="shared" si="25"/>
        <v>0.8999999999999999</v>
      </c>
      <c r="P136" s="49">
        <f t="shared" si="26"/>
        <v>0.8999999999999999</v>
      </c>
    </row>
    <row r="137" spans="2:16" ht="72.75" thickBot="1">
      <c r="B137" s="37" t="s">
        <v>24</v>
      </c>
      <c r="C137" s="38" t="s">
        <v>28</v>
      </c>
      <c r="D137" s="39" t="s">
        <v>216</v>
      </c>
      <c r="E137" s="47" t="s">
        <v>215</v>
      </c>
      <c r="F137" s="40" t="s">
        <v>11</v>
      </c>
      <c r="G137" s="45" t="s">
        <v>7</v>
      </c>
      <c r="H137" s="50">
        <v>100</v>
      </c>
      <c r="I137" s="47">
        <v>0.3</v>
      </c>
      <c r="J137" s="47">
        <v>3</v>
      </c>
      <c r="K137" s="47">
        <v>0.03</v>
      </c>
      <c r="L137" s="50">
        <v>1</v>
      </c>
      <c r="M137" s="48">
        <f>H137*I137*L137*2</f>
        <v>60</v>
      </c>
      <c r="N137" s="50">
        <v>1</v>
      </c>
      <c r="O137" s="49">
        <f>M137*K137</f>
        <v>1.7999999999999998</v>
      </c>
      <c r="P137" s="49">
        <f>N137*O137</f>
        <v>1.7999999999999998</v>
      </c>
    </row>
    <row r="138" spans="2:16" ht="48.75" thickBot="1">
      <c r="B138" s="37" t="s">
        <v>24</v>
      </c>
      <c r="C138" s="38" t="s">
        <v>28</v>
      </c>
      <c r="D138" s="39" t="s">
        <v>51</v>
      </c>
      <c r="E138" s="47">
        <v>30</v>
      </c>
      <c r="F138" s="40" t="s">
        <v>11</v>
      </c>
      <c r="G138" s="45" t="s">
        <v>7</v>
      </c>
      <c r="H138" s="50">
        <v>100</v>
      </c>
      <c r="I138" s="47">
        <v>0.15</v>
      </c>
      <c r="J138" s="47">
        <v>4</v>
      </c>
      <c r="K138" s="47">
        <v>0.04</v>
      </c>
      <c r="L138" s="50">
        <v>1</v>
      </c>
      <c r="M138" s="48">
        <f t="shared" si="24"/>
        <v>15</v>
      </c>
      <c r="N138" s="50">
        <v>1</v>
      </c>
      <c r="O138" s="49">
        <f t="shared" si="25"/>
        <v>0.6</v>
      </c>
      <c r="P138" s="49">
        <f t="shared" si="26"/>
        <v>0.6</v>
      </c>
    </row>
    <row r="139" spans="2:16" ht="48.75" thickBot="1">
      <c r="B139" s="37" t="s">
        <v>24</v>
      </c>
      <c r="C139" s="38" t="s">
        <v>28</v>
      </c>
      <c r="D139" s="39" t="s">
        <v>51</v>
      </c>
      <c r="E139" s="47">
        <v>90</v>
      </c>
      <c r="F139" s="40" t="s">
        <v>11</v>
      </c>
      <c r="G139" s="45" t="s">
        <v>7</v>
      </c>
      <c r="H139" s="50">
        <v>100</v>
      </c>
      <c r="I139" s="47">
        <v>0.15</v>
      </c>
      <c r="J139" s="47">
        <v>3</v>
      </c>
      <c r="K139" s="47">
        <v>0.03</v>
      </c>
      <c r="L139" s="50">
        <v>1</v>
      </c>
      <c r="M139" s="48">
        <f t="shared" si="24"/>
        <v>15</v>
      </c>
      <c r="N139" s="50">
        <v>1</v>
      </c>
      <c r="O139" s="49">
        <f t="shared" si="25"/>
        <v>0.44999999999999996</v>
      </c>
      <c r="P139" s="49">
        <f t="shared" si="26"/>
        <v>0.44999999999999996</v>
      </c>
    </row>
    <row r="140" spans="2:16" ht="84.75" thickBot="1">
      <c r="B140" s="37" t="s">
        <v>24</v>
      </c>
      <c r="C140" s="38" t="s">
        <v>28</v>
      </c>
      <c r="D140" s="39" t="s">
        <v>217</v>
      </c>
      <c r="E140" s="47" t="s">
        <v>215</v>
      </c>
      <c r="F140" s="40" t="s">
        <v>11</v>
      </c>
      <c r="G140" s="45" t="s">
        <v>7</v>
      </c>
      <c r="H140" s="50">
        <v>100</v>
      </c>
      <c r="I140" s="47">
        <v>0.15</v>
      </c>
      <c r="J140" s="47">
        <v>3</v>
      </c>
      <c r="K140" s="47">
        <v>0.03</v>
      </c>
      <c r="L140" s="50">
        <v>1</v>
      </c>
      <c r="M140" s="48">
        <f>H140*I140*L140*2</f>
        <v>30</v>
      </c>
      <c r="N140" s="50">
        <v>1</v>
      </c>
      <c r="O140" s="49">
        <f>M140*K140</f>
        <v>0.8999999999999999</v>
      </c>
      <c r="P140" s="49">
        <f>N140*O140</f>
        <v>0.8999999999999999</v>
      </c>
    </row>
    <row r="141" spans="1:16" ht="19.5" thickBot="1">
      <c r="A141" s="65"/>
      <c r="E141" s="44"/>
      <c r="F141" s="23"/>
      <c r="G141" s="24"/>
      <c r="H141" s="25"/>
      <c r="I141" s="23"/>
      <c r="J141" s="44"/>
      <c r="K141" s="44"/>
      <c r="L141" s="25"/>
      <c r="M141" s="23"/>
      <c r="N141" s="25"/>
      <c r="O141" s="23"/>
      <c r="P141" s="23"/>
    </row>
    <row r="142" spans="2:16" ht="31.5" thickBot="1">
      <c r="B142" s="37" t="s">
        <v>24</v>
      </c>
      <c r="C142" s="38" t="s">
        <v>29</v>
      </c>
      <c r="D142" s="39" t="s">
        <v>109</v>
      </c>
      <c r="E142" s="47">
        <v>30</v>
      </c>
      <c r="F142" s="40" t="s">
        <v>11</v>
      </c>
      <c r="G142" s="45" t="s">
        <v>7</v>
      </c>
      <c r="H142" s="50">
        <v>100</v>
      </c>
      <c r="I142" s="47">
        <v>0.15</v>
      </c>
      <c r="J142" s="47">
        <v>1</v>
      </c>
      <c r="K142" s="47">
        <v>0.01</v>
      </c>
      <c r="L142" s="50">
        <v>1</v>
      </c>
      <c r="M142" s="48">
        <f>H142*I142*L142</f>
        <v>15</v>
      </c>
      <c r="N142" s="50">
        <v>1</v>
      </c>
      <c r="O142" s="49">
        <f>M142*K142</f>
        <v>0.15</v>
      </c>
      <c r="P142" s="49">
        <f>N142*O142</f>
        <v>0.15</v>
      </c>
    </row>
    <row r="143" spans="2:16" ht="36.75" thickBot="1">
      <c r="B143" s="37" t="s">
        <v>24</v>
      </c>
      <c r="C143" s="38" t="s">
        <v>29</v>
      </c>
      <c r="D143" s="39" t="s">
        <v>50</v>
      </c>
      <c r="E143" s="47">
        <v>30</v>
      </c>
      <c r="F143" s="40" t="s">
        <v>11</v>
      </c>
      <c r="G143" s="45" t="s">
        <v>7</v>
      </c>
      <c r="H143" s="50">
        <v>100</v>
      </c>
      <c r="I143" s="47">
        <v>0.3</v>
      </c>
      <c r="J143" s="47">
        <v>1</v>
      </c>
      <c r="K143" s="47">
        <v>0.01</v>
      </c>
      <c r="L143" s="50">
        <v>1</v>
      </c>
      <c r="M143" s="48">
        <f>H143*I143*L143</f>
        <v>30</v>
      </c>
      <c r="N143" s="50">
        <v>1</v>
      </c>
      <c r="O143" s="49">
        <f>M143*K143</f>
        <v>0.3</v>
      </c>
      <c r="P143" s="49">
        <f>N143*O143</f>
        <v>0.3</v>
      </c>
    </row>
    <row r="144" spans="2:16" ht="48.75" thickBot="1">
      <c r="B144" s="37" t="s">
        <v>24</v>
      </c>
      <c r="C144" s="38" t="s">
        <v>29</v>
      </c>
      <c r="D144" s="39" t="s">
        <v>110</v>
      </c>
      <c r="E144" s="47">
        <v>30</v>
      </c>
      <c r="F144" s="40" t="s">
        <v>11</v>
      </c>
      <c r="G144" s="45" t="s">
        <v>7</v>
      </c>
      <c r="H144" s="50">
        <v>100</v>
      </c>
      <c r="I144" s="47">
        <v>0.15</v>
      </c>
      <c r="J144" s="47">
        <v>1</v>
      </c>
      <c r="K144" s="47">
        <v>0.01</v>
      </c>
      <c r="L144" s="50">
        <v>1</v>
      </c>
      <c r="M144" s="48">
        <f>H144*I144*L144</f>
        <v>15</v>
      </c>
      <c r="N144" s="50">
        <v>1</v>
      </c>
      <c r="O144" s="49">
        <f>M144*K144</f>
        <v>0.15</v>
      </c>
      <c r="P144" s="49">
        <f>N144*O144</f>
        <v>0.15</v>
      </c>
    </row>
    <row r="145" spans="1:16" ht="19.5" thickBot="1">
      <c r="A145" s="65"/>
      <c r="E145" s="44"/>
      <c r="F145" s="23"/>
      <c r="G145" s="24"/>
      <c r="H145" s="25"/>
      <c r="I145" s="23"/>
      <c r="J145" s="44"/>
      <c r="K145" s="44"/>
      <c r="L145" s="25"/>
      <c r="M145" s="23"/>
      <c r="N145" s="25"/>
      <c r="O145" s="23"/>
      <c r="P145" s="23"/>
    </row>
    <row r="146" spans="2:16" ht="31.5" thickBot="1">
      <c r="B146" s="37" t="s">
        <v>24</v>
      </c>
      <c r="C146" s="38" t="s">
        <v>30</v>
      </c>
      <c r="D146" s="39" t="s">
        <v>10</v>
      </c>
      <c r="E146" s="47">
        <v>60</v>
      </c>
      <c r="F146" s="40" t="s">
        <v>39</v>
      </c>
      <c r="G146" s="45" t="s">
        <v>6</v>
      </c>
      <c r="H146" s="50">
        <v>100</v>
      </c>
      <c r="I146" s="47">
        <v>0.15</v>
      </c>
      <c r="J146" s="47">
        <v>2</v>
      </c>
      <c r="K146" s="47">
        <v>0.02</v>
      </c>
      <c r="L146" s="50">
        <v>1</v>
      </c>
      <c r="M146" s="48">
        <f>H146*I146*L146</f>
        <v>15</v>
      </c>
      <c r="N146" s="50">
        <v>1</v>
      </c>
      <c r="O146" s="49">
        <f aca="true" t="shared" si="27" ref="O146:O151">M146*K146</f>
        <v>0.3</v>
      </c>
      <c r="P146" s="49">
        <f aca="true" t="shared" si="28" ref="P146:P151">N146*O146</f>
        <v>0.3</v>
      </c>
    </row>
    <row r="147" spans="2:16" ht="36.75" thickBot="1">
      <c r="B147" s="37" t="s">
        <v>24</v>
      </c>
      <c r="C147" s="38" t="s">
        <v>30</v>
      </c>
      <c r="D147" s="39" t="s">
        <v>50</v>
      </c>
      <c r="E147" s="47">
        <v>60</v>
      </c>
      <c r="F147" s="40" t="s">
        <v>11</v>
      </c>
      <c r="G147" s="45" t="s">
        <v>7</v>
      </c>
      <c r="H147" s="50">
        <v>100</v>
      </c>
      <c r="I147" s="47">
        <v>0.3</v>
      </c>
      <c r="J147" s="47">
        <v>2</v>
      </c>
      <c r="K147" s="47">
        <v>0.02</v>
      </c>
      <c r="L147" s="50">
        <v>1</v>
      </c>
      <c r="M147" s="48">
        <f>H147*I147*L147</f>
        <v>30</v>
      </c>
      <c r="N147" s="50">
        <v>1</v>
      </c>
      <c r="O147" s="49">
        <f t="shared" si="27"/>
        <v>0.6</v>
      </c>
      <c r="P147" s="49">
        <f t="shared" si="28"/>
        <v>0.6</v>
      </c>
    </row>
    <row r="148" spans="2:16" ht="48.75" thickBot="1">
      <c r="B148" s="37" t="s">
        <v>24</v>
      </c>
      <c r="C148" s="38" t="s">
        <v>30</v>
      </c>
      <c r="D148" s="39" t="s">
        <v>51</v>
      </c>
      <c r="E148" s="47">
        <v>60</v>
      </c>
      <c r="F148" s="40" t="s">
        <v>11</v>
      </c>
      <c r="G148" s="45" t="s">
        <v>7</v>
      </c>
      <c r="H148" s="50">
        <v>100</v>
      </c>
      <c r="I148" s="47">
        <v>0.15</v>
      </c>
      <c r="J148" s="47">
        <v>2</v>
      </c>
      <c r="K148" s="47">
        <v>0.02</v>
      </c>
      <c r="L148" s="50">
        <v>1</v>
      </c>
      <c r="M148" s="48">
        <f>H148*I148*L148</f>
        <v>15</v>
      </c>
      <c r="N148" s="50">
        <v>1</v>
      </c>
      <c r="O148" s="49">
        <f t="shared" si="27"/>
        <v>0.3</v>
      </c>
      <c r="P148" s="49">
        <f t="shared" si="28"/>
        <v>0.3</v>
      </c>
    </row>
    <row r="149" spans="2:16" ht="60.75" thickBot="1">
      <c r="B149" s="37" t="s">
        <v>24</v>
      </c>
      <c r="C149" s="38" t="s">
        <v>30</v>
      </c>
      <c r="D149" s="39" t="s">
        <v>175</v>
      </c>
      <c r="E149" s="47">
        <v>75</v>
      </c>
      <c r="F149" s="40" t="s">
        <v>39</v>
      </c>
      <c r="G149" s="45" t="s">
        <v>6</v>
      </c>
      <c r="H149" s="50">
        <v>100</v>
      </c>
      <c r="I149" s="47">
        <v>0.15</v>
      </c>
      <c r="J149" s="47">
        <v>1</v>
      </c>
      <c r="K149" s="47">
        <v>0.01</v>
      </c>
      <c r="L149" s="50">
        <v>1</v>
      </c>
      <c r="M149" s="48">
        <f>H149*I149*L149*2</f>
        <v>30</v>
      </c>
      <c r="N149" s="50">
        <v>1</v>
      </c>
      <c r="O149" s="49">
        <f t="shared" si="27"/>
        <v>0.3</v>
      </c>
      <c r="P149" s="49">
        <f t="shared" si="28"/>
        <v>0.3</v>
      </c>
    </row>
    <row r="150" spans="2:16" ht="72.75" thickBot="1">
      <c r="B150" s="37" t="s">
        <v>24</v>
      </c>
      <c r="C150" s="38" t="s">
        <v>30</v>
      </c>
      <c r="D150" s="39" t="s">
        <v>176</v>
      </c>
      <c r="E150" s="47">
        <v>75</v>
      </c>
      <c r="F150" s="40" t="s">
        <v>11</v>
      </c>
      <c r="G150" s="45" t="s">
        <v>7</v>
      </c>
      <c r="H150" s="50">
        <v>100</v>
      </c>
      <c r="I150" s="47">
        <v>0.3</v>
      </c>
      <c r="J150" s="47">
        <v>1</v>
      </c>
      <c r="K150" s="47">
        <v>0.01</v>
      </c>
      <c r="L150" s="50">
        <v>1</v>
      </c>
      <c r="M150" s="48">
        <f>H150*I150*L150*2</f>
        <v>60</v>
      </c>
      <c r="N150" s="50">
        <v>1</v>
      </c>
      <c r="O150" s="49">
        <f t="shared" si="27"/>
        <v>0.6</v>
      </c>
      <c r="P150" s="49">
        <f t="shared" si="28"/>
        <v>0.6</v>
      </c>
    </row>
    <row r="151" spans="2:16" ht="84.75" thickBot="1">
      <c r="B151" s="37" t="s">
        <v>24</v>
      </c>
      <c r="C151" s="38" t="s">
        <v>30</v>
      </c>
      <c r="D151" s="39" t="s">
        <v>177</v>
      </c>
      <c r="E151" s="47">
        <v>75</v>
      </c>
      <c r="F151" s="40" t="s">
        <v>11</v>
      </c>
      <c r="G151" s="45" t="s">
        <v>7</v>
      </c>
      <c r="H151" s="50">
        <v>100</v>
      </c>
      <c r="I151" s="47">
        <v>0.15</v>
      </c>
      <c r="J151" s="47">
        <v>1</v>
      </c>
      <c r="K151" s="47">
        <v>0.01</v>
      </c>
      <c r="L151" s="50">
        <v>1</v>
      </c>
      <c r="M151" s="48">
        <f>H151*I151*L151*2</f>
        <v>30</v>
      </c>
      <c r="N151" s="50">
        <v>1</v>
      </c>
      <c r="O151" s="49">
        <f t="shared" si="27"/>
        <v>0.3</v>
      </c>
      <c r="P151" s="49">
        <f t="shared" si="28"/>
        <v>0.3</v>
      </c>
    </row>
    <row r="152" spans="1:16" ht="19.5" thickBot="1">
      <c r="A152" s="65"/>
      <c r="C152" s="32"/>
      <c r="E152" s="44"/>
      <c r="F152" s="23"/>
      <c r="G152" s="24"/>
      <c r="H152" s="25"/>
      <c r="I152" s="23"/>
      <c r="J152" s="44"/>
      <c r="K152" s="44"/>
      <c r="L152" s="25"/>
      <c r="M152" s="23"/>
      <c r="N152" s="25"/>
      <c r="O152" s="23"/>
      <c r="P152" s="23"/>
    </row>
    <row r="153" spans="2:16" ht="31.5" thickBot="1">
      <c r="B153" s="37" t="s">
        <v>24</v>
      </c>
      <c r="C153" s="38" t="s">
        <v>31</v>
      </c>
      <c r="D153" s="39" t="s">
        <v>10</v>
      </c>
      <c r="E153" s="47">
        <v>60</v>
      </c>
      <c r="F153" s="40" t="s">
        <v>39</v>
      </c>
      <c r="G153" s="45" t="s">
        <v>6</v>
      </c>
      <c r="H153" s="50">
        <v>100</v>
      </c>
      <c r="I153" s="47">
        <v>0.15</v>
      </c>
      <c r="J153" s="47">
        <v>5</v>
      </c>
      <c r="K153" s="47">
        <v>0.05</v>
      </c>
      <c r="L153" s="50">
        <v>1</v>
      </c>
      <c r="M153" s="48">
        <f aca="true" t="shared" si="29" ref="M153:M160">H153*I153*L153</f>
        <v>15</v>
      </c>
      <c r="N153" s="50">
        <v>1</v>
      </c>
      <c r="O153" s="49">
        <f aca="true" t="shared" si="30" ref="O153:O160">M153*K153</f>
        <v>0.75</v>
      </c>
      <c r="P153" s="49">
        <f aca="true" t="shared" si="31" ref="P153:P160">N153*O153</f>
        <v>0.75</v>
      </c>
    </row>
    <row r="154" spans="2:16" ht="31.5" thickBot="1">
      <c r="B154" s="37" t="s">
        <v>24</v>
      </c>
      <c r="C154" s="38" t="s">
        <v>31</v>
      </c>
      <c r="D154" s="39" t="s">
        <v>10</v>
      </c>
      <c r="E154" s="47">
        <v>120</v>
      </c>
      <c r="F154" s="40" t="s">
        <v>39</v>
      </c>
      <c r="G154" s="45" t="s">
        <v>6</v>
      </c>
      <c r="H154" s="50">
        <v>100</v>
      </c>
      <c r="I154" s="47">
        <v>0.15</v>
      </c>
      <c r="J154" s="47">
        <v>4</v>
      </c>
      <c r="K154" s="47">
        <v>0.04</v>
      </c>
      <c r="L154" s="50">
        <v>1</v>
      </c>
      <c r="M154" s="48">
        <f t="shared" si="29"/>
        <v>15</v>
      </c>
      <c r="N154" s="50">
        <v>1</v>
      </c>
      <c r="O154" s="49">
        <f t="shared" si="30"/>
        <v>0.6</v>
      </c>
      <c r="P154" s="49">
        <f t="shared" si="31"/>
        <v>0.6</v>
      </c>
    </row>
    <row r="155" spans="2:16" ht="60.75" thickBot="1">
      <c r="B155" s="37" t="s">
        <v>24</v>
      </c>
      <c r="C155" s="38" t="s">
        <v>31</v>
      </c>
      <c r="D155" s="39" t="s">
        <v>175</v>
      </c>
      <c r="E155" s="47" t="s">
        <v>215</v>
      </c>
      <c r="F155" s="40" t="s">
        <v>39</v>
      </c>
      <c r="G155" s="45" t="s">
        <v>6</v>
      </c>
      <c r="H155" s="50">
        <v>100</v>
      </c>
      <c r="I155" s="47">
        <v>0.15</v>
      </c>
      <c r="J155" s="47">
        <v>4</v>
      </c>
      <c r="K155" s="47">
        <v>0.04</v>
      </c>
      <c r="L155" s="50">
        <v>1</v>
      </c>
      <c r="M155" s="48">
        <f>H155*I155*L155*2</f>
        <v>30</v>
      </c>
      <c r="N155" s="50">
        <v>1</v>
      </c>
      <c r="O155" s="49">
        <f>M155*K155</f>
        <v>1.2</v>
      </c>
      <c r="P155" s="49">
        <f>N155*O155</f>
        <v>1.2</v>
      </c>
    </row>
    <row r="156" spans="2:16" ht="36.75" thickBot="1">
      <c r="B156" s="37" t="s">
        <v>24</v>
      </c>
      <c r="C156" s="38" t="s">
        <v>31</v>
      </c>
      <c r="D156" s="39" t="s">
        <v>50</v>
      </c>
      <c r="E156" s="47">
        <v>60</v>
      </c>
      <c r="F156" s="40" t="s">
        <v>11</v>
      </c>
      <c r="G156" s="45" t="s">
        <v>7</v>
      </c>
      <c r="H156" s="50">
        <v>100</v>
      </c>
      <c r="I156" s="47">
        <v>0.3</v>
      </c>
      <c r="J156" s="47">
        <v>5</v>
      </c>
      <c r="K156" s="47">
        <v>0.05</v>
      </c>
      <c r="L156" s="50">
        <v>1</v>
      </c>
      <c r="M156" s="48">
        <f t="shared" si="29"/>
        <v>30</v>
      </c>
      <c r="N156" s="50">
        <v>1</v>
      </c>
      <c r="O156" s="49">
        <f t="shared" si="30"/>
        <v>1.5</v>
      </c>
      <c r="P156" s="49">
        <f t="shared" si="31"/>
        <v>1.5</v>
      </c>
    </row>
    <row r="157" spans="2:16" ht="36.75" thickBot="1">
      <c r="B157" s="37" t="s">
        <v>24</v>
      </c>
      <c r="C157" s="38" t="s">
        <v>31</v>
      </c>
      <c r="D157" s="39" t="s">
        <v>50</v>
      </c>
      <c r="E157" s="47">
        <v>120</v>
      </c>
      <c r="F157" s="40" t="s">
        <v>11</v>
      </c>
      <c r="G157" s="45" t="s">
        <v>7</v>
      </c>
      <c r="H157" s="50">
        <v>100</v>
      </c>
      <c r="I157" s="47">
        <v>0.3</v>
      </c>
      <c r="J157" s="47">
        <v>4</v>
      </c>
      <c r="K157" s="47">
        <v>0.04</v>
      </c>
      <c r="L157" s="50">
        <v>1</v>
      </c>
      <c r="M157" s="48">
        <f t="shared" si="29"/>
        <v>30</v>
      </c>
      <c r="N157" s="50">
        <v>1</v>
      </c>
      <c r="O157" s="49">
        <f t="shared" si="30"/>
        <v>1.2</v>
      </c>
      <c r="P157" s="49">
        <f t="shared" si="31"/>
        <v>1.2</v>
      </c>
    </row>
    <row r="158" spans="2:16" ht="72.75" thickBot="1">
      <c r="B158" s="37" t="s">
        <v>24</v>
      </c>
      <c r="C158" s="38" t="s">
        <v>31</v>
      </c>
      <c r="D158" s="39" t="s">
        <v>176</v>
      </c>
      <c r="E158" s="47" t="s">
        <v>215</v>
      </c>
      <c r="F158" s="40" t="s">
        <v>11</v>
      </c>
      <c r="G158" s="45" t="s">
        <v>7</v>
      </c>
      <c r="H158" s="50">
        <v>100</v>
      </c>
      <c r="I158" s="47">
        <v>0.3</v>
      </c>
      <c r="J158" s="47">
        <v>4</v>
      </c>
      <c r="K158" s="47">
        <v>0.04</v>
      </c>
      <c r="L158" s="50">
        <v>1</v>
      </c>
      <c r="M158" s="48">
        <f>H158*I158*L158*2</f>
        <v>60</v>
      </c>
      <c r="N158" s="50">
        <v>1</v>
      </c>
      <c r="O158" s="49">
        <f>M158*K158</f>
        <v>2.4</v>
      </c>
      <c r="P158" s="49">
        <f>N158*O158</f>
        <v>2.4</v>
      </c>
    </row>
    <row r="159" spans="2:16" ht="48.75" thickBot="1">
      <c r="B159" s="37" t="s">
        <v>24</v>
      </c>
      <c r="C159" s="38" t="s">
        <v>31</v>
      </c>
      <c r="D159" s="39" t="s">
        <v>51</v>
      </c>
      <c r="E159" s="47">
        <v>60</v>
      </c>
      <c r="F159" s="40" t="s">
        <v>11</v>
      </c>
      <c r="G159" s="45" t="s">
        <v>7</v>
      </c>
      <c r="H159" s="50">
        <v>100</v>
      </c>
      <c r="I159" s="47">
        <v>0.15</v>
      </c>
      <c r="J159" s="47">
        <v>5</v>
      </c>
      <c r="K159" s="47">
        <v>0.05</v>
      </c>
      <c r="L159" s="50">
        <v>1</v>
      </c>
      <c r="M159" s="48">
        <f t="shared" si="29"/>
        <v>15</v>
      </c>
      <c r="N159" s="50">
        <v>1</v>
      </c>
      <c r="O159" s="49">
        <f t="shared" si="30"/>
        <v>0.75</v>
      </c>
      <c r="P159" s="49">
        <f t="shared" si="31"/>
        <v>0.75</v>
      </c>
    </row>
    <row r="160" spans="2:16" ht="48.75" thickBot="1">
      <c r="B160" s="37" t="s">
        <v>24</v>
      </c>
      <c r="C160" s="38" t="s">
        <v>31</v>
      </c>
      <c r="D160" s="39" t="s">
        <v>51</v>
      </c>
      <c r="E160" s="47">
        <v>120</v>
      </c>
      <c r="F160" s="40" t="s">
        <v>11</v>
      </c>
      <c r="G160" s="45" t="s">
        <v>7</v>
      </c>
      <c r="H160" s="50">
        <v>100</v>
      </c>
      <c r="I160" s="47">
        <v>0.15</v>
      </c>
      <c r="J160" s="47">
        <v>4</v>
      </c>
      <c r="K160" s="47">
        <v>0.04</v>
      </c>
      <c r="L160" s="50">
        <v>1</v>
      </c>
      <c r="M160" s="48">
        <f t="shared" si="29"/>
        <v>15</v>
      </c>
      <c r="N160" s="50">
        <v>1</v>
      </c>
      <c r="O160" s="49">
        <f t="shared" si="30"/>
        <v>0.6</v>
      </c>
      <c r="P160" s="49">
        <f t="shared" si="31"/>
        <v>0.6</v>
      </c>
    </row>
    <row r="161" spans="2:16" ht="84.75" thickBot="1">
      <c r="B161" s="37" t="s">
        <v>24</v>
      </c>
      <c r="C161" s="38" t="s">
        <v>31</v>
      </c>
      <c r="D161" s="39" t="s">
        <v>177</v>
      </c>
      <c r="E161" s="47" t="s">
        <v>215</v>
      </c>
      <c r="F161" s="40" t="s">
        <v>11</v>
      </c>
      <c r="G161" s="45" t="s">
        <v>7</v>
      </c>
      <c r="H161" s="50">
        <v>100</v>
      </c>
      <c r="I161" s="47">
        <v>0.15</v>
      </c>
      <c r="J161" s="47">
        <v>4</v>
      </c>
      <c r="K161" s="47">
        <v>0.04</v>
      </c>
      <c r="L161" s="50">
        <v>1</v>
      </c>
      <c r="M161" s="48">
        <f>H161*I161*L161*2</f>
        <v>30</v>
      </c>
      <c r="N161" s="50">
        <v>1</v>
      </c>
      <c r="O161" s="49">
        <f>M161*K161</f>
        <v>1.2</v>
      </c>
      <c r="P161" s="49">
        <f>N161*O161</f>
        <v>1.2</v>
      </c>
    </row>
    <row r="162" spans="1:16" ht="18.75">
      <c r="A162" s="65"/>
      <c r="E162" s="44"/>
      <c r="F162" s="23"/>
      <c r="G162" s="24"/>
      <c r="H162" s="25"/>
      <c r="I162" s="23"/>
      <c r="J162" s="44"/>
      <c r="K162" s="44"/>
      <c r="L162" s="25"/>
      <c r="M162" s="23"/>
      <c r="N162" s="25"/>
      <c r="O162" s="23"/>
      <c r="P162" s="23"/>
    </row>
    <row r="163" spans="1:19" ht="19.5" thickBot="1">
      <c r="A163" s="65"/>
      <c r="B163" s="12" t="s">
        <v>15</v>
      </c>
      <c r="C163" s="27"/>
      <c r="D163" s="5"/>
      <c r="E163" s="43"/>
      <c r="F163" s="28"/>
      <c r="G163" s="24"/>
      <c r="H163" s="25"/>
      <c r="I163" s="23"/>
      <c r="J163" s="44"/>
      <c r="K163" s="44"/>
      <c r="L163" s="25"/>
      <c r="M163" s="23"/>
      <c r="N163" s="25"/>
      <c r="O163" s="23"/>
      <c r="P163" s="23"/>
      <c r="S163" s="115"/>
    </row>
    <row r="164" spans="2:19" ht="61.5" thickBot="1">
      <c r="B164" s="37" t="s">
        <v>24</v>
      </c>
      <c r="C164" s="38" t="s">
        <v>194</v>
      </c>
      <c r="D164" s="39" t="s">
        <v>13</v>
      </c>
      <c r="E164" s="47">
        <v>30</v>
      </c>
      <c r="F164" s="40" t="s">
        <v>14</v>
      </c>
      <c r="G164" s="45" t="s">
        <v>12</v>
      </c>
      <c r="H164" s="50">
        <v>1</v>
      </c>
      <c r="I164" s="47">
        <v>5</v>
      </c>
      <c r="J164" s="47">
        <v>0.5</v>
      </c>
      <c r="K164" s="47">
        <v>0.005</v>
      </c>
      <c r="L164" s="50">
        <v>1</v>
      </c>
      <c r="M164" s="48">
        <f>H164*I164*L164</f>
        <v>5</v>
      </c>
      <c r="N164" s="50">
        <v>1</v>
      </c>
      <c r="O164" s="49">
        <f>M164*K164</f>
        <v>0.025</v>
      </c>
      <c r="P164" s="49">
        <f>N164*O164</f>
        <v>0.025</v>
      </c>
      <c r="S164" s="115"/>
    </row>
    <row r="165" spans="2:19" ht="61.5" thickBot="1">
      <c r="B165" s="37" t="s">
        <v>24</v>
      </c>
      <c r="C165" s="38" t="s">
        <v>194</v>
      </c>
      <c r="D165" s="39" t="s">
        <v>13</v>
      </c>
      <c r="E165" s="47">
        <v>60</v>
      </c>
      <c r="F165" s="40" t="s">
        <v>14</v>
      </c>
      <c r="G165" s="45" t="s">
        <v>12</v>
      </c>
      <c r="H165" s="50">
        <v>1</v>
      </c>
      <c r="I165" s="47">
        <v>5</v>
      </c>
      <c r="J165" s="47">
        <v>0.2</v>
      </c>
      <c r="K165" s="47">
        <v>0.002</v>
      </c>
      <c r="L165" s="50">
        <v>1</v>
      </c>
      <c r="M165" s="48">
        <f>H165*I165*L165</f>
        <v>5</v>
      </c>
      <c r="N165" s="50">
        <v>1</v>
      </c>
      <c r="O165" s="49">
        <f>M165*K165</f>
        <v>0.01</v>
      </c>
      <c r="P165" s="49">
        <f>N165*O165</f>
        <v>0.01</v>
      </c>
      <c r="S165" s="115"/>
    </row>
    <row r="166" spans="2:19" ht="61.5" thickBot="1">
      <c r="B166" s="37" t="s">
        <v>24</v>
      </c>
      <c r="C166" s="38" t="s">
        <v>218</v>
      </c>
      <c r="D166" s="39" t="s">
        <v>13</v>
      </c>
      <c r="E166" s="47">
        <v>60</v>
      </c>
      <c r="F166" s="40" t="s">
        <v>14</v>
      </c>
      <c r="G166" s="45" t="s">
        <v>12</v>
      </c>
      <c r="H166" s="50">
        <v>1</v>
      </c>
      <c r="I166" s="47">
        <v>5</v>
      </c>
      <c r="J166" s="47">
        <v>2</v>
      </c>
      <c r="K166" s="47">
        <v>0.02</v>
      </c>
      <c r="L166" s="50">
        <v>1</v>
      </c>
      <c r="M166" s="48">
        <f>H166*I166*L166</f>
        <v>5</v>
      </c>
      <c r="N166" s="50">
        <v>1</v>
      </c>
      <c r="O166" s="49">
        <f>M166*K166</f>
        <v>0.1</v>
      </c>
      <c r="P166" s="49">
        <f>N166*O166</f>
        <v>0.1</v>
      </c>
      <c r="S166" s="115"/>
    </row>
    <row r="167" spans="1:16" ht="19.5" thickBot="1">
      <c r="A167" s="65"/>
      <c r="E167" s="44"/>
      <c r="F167" s="23"/>
      <c r="G167" s="24"/>
      <c r="H167" s="25"/>
      <c r="I167" s="23"/>
      <c r="J167" s="44"/>
      <c r="K167" s="44"/>
      <c r="L167" s="25"/>
      <c r="M167" s="23"/>
      <c r="N167" s="25"/>
      <c r="O167" s="23"/>
      <c r="P167" s="23"/>
    </row>
    <row r="168" spans="2:19" ht="46.5" thickBot="1">
      <c r="B168" s="37" t="s">
        <v>24</v>
      </c>
      <c r="C168" s="38" t="s">
        <v>56</v>
      </c>
      <c r="D168" s="39" t="s">
        <v>13</v>
      </c>
      <c r="E168" s="47">
        <v>60</v>
      </c>
      <c r="F168" s="40" t="s">
        <v>14</v>
      </c>
      <c r="G168" s="45" t="s">
        <v>12</v>
      </c>
      <c r="H168" s="50">
        <v>1</v>
      </c>
      <c r="I168" s="47">
        <v>5</v>
      </c>
      <c r="J168" s="47">
        <v>2</v>
      </c>
      <c r="K168" s="47">
        <v>0.02</v>
      </c>
      <c r="L168" s="50">
        <v>1</v>
      </c>
      <c r="M168" s="48">
        <f>H168*I168*L168</f>
        <v>5</v>
      </c>
      <c r="N168" s="50">
        <v>1</v>
      </c>
      <c r="O168" s="49">
        <f>M168*K168</f>
        <v>0.1</v>
      </c>
      <c r="P168" s="49">
        <f>N168*O168</f>
        <v>0.1</v>
      </c>
      <c r="S168" s="115"/>
    </row>
    <row r="169" spans="2:19" ht="46.5" thickBot="1">
      <c r="B169" s="37" t="s">
        <v>24</v>
      </c>
      <c r="C169" s="38" t="s">
        <v>56</v>
      </c>
      <c r="D169" s="39" t="s">
        <v>13</v>
      </c>
      <c r="E169" s="47">
        <v>120</v>
      </c>
      <c r="F169" s="40" t="s">
        <v>14</v>
      </c>
      <c r="G169" s="45" t="s">
        <v>12</v>
      </c>
      <c r="H169" s="50">
        <v>1</v>
      </c>
      <c r="I169" s="47">
        <v>5</v>
      </c>
      <c r="J169" s="47">
        <v>1</v>
      </c>
      <c r="K169" s="47">
        <v>0.01</v>
      </c>
      <c r="L169" s="50">
        <v>1</v>
      </c>
      <c r="M169" s="48">
        <f>H169*I169*L169</f>
        <v>5</v>
      </c>
      <c r="N169" s="50">
        <v>1</v>
      </c>
      <c r="O169" s="49">
        <f>M169*K169</f>
        <v>0.05</v>
      </c>
      <c r="P169" s="49">
        <f>N169*O169</f>
        <v>0.05</v>
      </c>
      <c r="S169" s="115"/>
    </row>
    <row r="170" spans="1:16" ht="19.5" thickBot="1">
      <c r="A170" s="65"/>
      <c r="E170" s="44"/>
      <c r="F170" s="23"/>
      <c r="G170" s="24"/>
      <c r="H170" s="25"/>
      <c r="I170" s="23"/>
      <c r="J170" s="44"/>
      <c r="K170" s="44"/>
      <c r="L170" s="25"/>
      <c r="M170" s="23"/>
      <c r="N170" s="25"/>
      <c r="O170" s="23"/>
      <c r="P170" s="23"/>
    </row>
    <row r="171" spans="2:19" ht="27" thickBot="1">
      <c r="B171" s="37" t="s">
        <v>24</v>
      </c>
      <c r="C171" s="38" t="s">
        <v>111</v>
      </c>
      <c r="D171" s="39" t="s">
        <v>13</v>
      </c>
      <c r="E171" s="47">
        <v>30</v>
      </c>
      <c r="F171" s="40" t="s">
        <v>14</v>
      </c>
      <c r="G171" s="45" t="s">
        <v>12</v>
      </c>
      <c r="H171" s="50">
        <v>1</v>
      </c>
      <c r="I171" s="47">
        <v>5</v>
      </c>
      <c r="J171" s="47">
        <v>2</v>
      </c>
      <c r="K171" s="47">
        <v>0.02</v>
      </c>
      <c r="L171" s="50">
        <v>1</v>
      </c>
      <c r="M171" s="48">
        <f>H171*I171*L171</f>
        <v>5</v>
      </c>
      <c r="N171" s="50">
        <v>1</v>
      </c>
      <c r="O171" s="49">
        <f>M171*K171</f>
        <v>0.1</v>
      </c>
      <c r="P171" s="49">
        <f>N171*O171</f>
        <v>0.1</v>
      </c>
      <c r="S171" s="115"/>
    </row>
    <row r="172" spans="2:19" ht="27" thickBot="1">
      <c r="B172" s="37" t="s">
        <v>24</v>
      </c>
      <c r="C172" s="38" t="s">
        <v>111</v>
      </c>
      <c r="D172" s="39" t="s">
        <v>13</v>
      </c>
      <c r="E172" s="47">
        <v>60</v>
      </c>
      <c r="F172" s="40" t="s">
        <v>14</v>
      </c>
      <c r="G172" s="45" t="s">
        <v>12</v>
      </c>
      <c r="H172" s="50">
        <v>1</v>
      </c>
      <c r="I172" s="47">
        <v>5</v>
      </c>
      <c r="J172" s="47">
        <v>1</v>
      </c>
      <c r="K172" s="47">
        <v>0.01</v>
      </c>
      <c r="L172" s="50">
        <v>1</v>
      </c>
      <c r="M172" s="48">
        <f>H172*I172*L172</f>
        <v>5</v>
      </c>
      <c r="N172" s="50">
        <v>1</v>
      </c>
      <c r="O172" s="49">
        <f>M172*K172</f>
        <v>0.05</v>
      </c>
      <c r="P172" s="49">
        <f>N172*O172</f>
        <v>0.05</v>
      </c>
      <c r="S172" s="115"/>
    </row>
    <row r="173" spans="2:19" ht="31.5" thickBot="1">
      <c r="B173" s="37" t="s">
        <v>24</v>
      </c>
      <c r="C173" s="38" t="s">
        <v>112</v>
      </c>
      <c r="D173" s="39" t="s">
        <v>13</v>
      </c>
      <c r="E173" s="47">
        <v>60</v>
      </c>
      <c r="F173" s="40" t="s">
        <v>14</v>
      </c>
      <c r="G173" s="45" t="s">
        <v>12</v>
      </c>
      <c r="H173" s="50">
        <v>1</v>
      </c>
      <c r="I173" s="47">
        <v>5</v>
      </c>
      <c r="J173" s="47">
        <v>3</v>
      </c>
      <c r="K173" s="47">
        <v>0.03</v>
      </c>
      <c r="L173" s="50">
        <v>1</v>
      </c>
      <c r="M173" s="48">
        <f>H173*I173*L173</f>
        <v>5</v>
      </c>
      <c r="N173" s="50">
        <v>1</v>
      </c>
      <c r="O173" s="49">
        <f>M173*K173</f>
        <v>0.15</v>
      </c>
      <c r="P173" s="49">
        <f>N173*O173</f>
        <v>0.15</v>
      </c>
      <c r="S173" s="115"/>
    </row>
    <row r="174" spans="2:19" ht="31.5" thickBot="1">
      <c r="B174" s="37" t="s">
        <v>24</v>
      </c>
      <c r="C174" s="38" t="s">
        <v>112</v>
      </c>
      <c r="D174" s="39" t="s">
        <v>13</v>
      </c>
      <c r="E174" s="47">
        <v>120</v>
      </c>
      <c r="F174" s="40" t="s">
        <v>14</v>
      </c>
      <c r="G174" s="45" t="s">
        <v>12</v>
      </c>
      <c r="H174" s="50">
        <v>1</v>
      </c>
      <c r="I174" s="47">
        <v>5</v>
      </c>
      <c r="J174" s="47">
        <v>2</v>
      </c>
      <c r="K174" s="47">
        <v>0.02</v>
      </c>
      <c r="L174" s="50">
        <v>1</v>
      </c>
      <c r="M174" s="48">
        <f>H174*I174*L174</f>
        <v>5</v>
      </c>
      <c r="N174" s="50">
        <v>1</v>
      </c>
      <c r="O174" s="49">
        <f>M174*K174</f>
        <v>0.1</v>
      </c>
      <c r="P174" s="49">
        <f>N174*O174</f>
        <v>0.1</v>
      </c>
      <c r="S174" s="115"/>
    </row>
    <row r="175" spans="1:16" ht="19.5" thickBot="1">
      <c r="A175" s="65"/>
      <c r="E175" s="44"/>
      <c r="F175" s="23"/>
      <c r="G175" s="24"/>
      <c r="H175" s="25"/>
      <c r="I175" s="23"/>
      <c r="J175" s="44"/>
      <c r="K175" s="44"/>
      <c r="L175" s="25"/>
      <c r="M175" s="23"/>
      <c r="N175" s="25"/>
      <c r="O175" s="23"/>
      <c r="P175" s="23"/>
    </row>
    <row r="176" spans="2:19" ht="31.5" thickBot="1">
      <c r="B176" s="37" t="s">
        <v>24</v>
      </c>
      <c r="C176" s="38" t="s">
        <v>113</v>
      </c>
      <c r="D176" s="39" t="s">
        <v>13</v>
      </c>
      <c r="E176" s="47">
        <v>30</v>
      </c>
      <c r="F176" s="40" t="s">
        <v>14</v>
      </c>
      <c r="G176" s="45" t="s">
        <v>12</v>
      </c>
      <c r="H176" s="50">
        <v>1</v>
      </c>
      <c r="I176" s="47">
        <v>5</v>
      </c>
      <c r="J176" s="47">
        <v>1</v>
      </c>
      <c r="K176" s="47">
        <v>0.01</v>
      </c>
      <c r="L176" s="50">
        <v>1</v>
      </c>
      <c r="M176" s="48">
        <f>H176*I176*L176</f>
        <v>5</v>
      </c>
      <c r="N176" s="50">
        <v>1</v>
      </c>
      <c r="O176" s="49">
        <f>M176*K176</f>
        <v>0.05</v>
      </c>
      <c r="P176" s="49">
        <f>N176*O176</f>
        <v>0.05</v>
      </c>
      <c r="S176" s="115"/>
    </row>
    <row r="177" spans="2:19" ht="31.5" thickBot="1">
      <c r="B177" s="37" t="s">
        <v>24</v>
      </c>
      <c r="C177" s="38" t="s">
        <v>114</v>
      </c>
      <c r="D177" s="39" t="s">
        <v>13</v>
      </c>
      <c r="E177" s="47">
        <v>30</v>
      </c>
      <c r="F177" s="40" t="s">
        <v>14</v>
      </c>
      <c r="G177" s="45" t="s">
        <v>12</v>
      </c>
      <c r="H177" s="50">
        <v>1</v>
      </c>
      <c r="I177" s="47">
        <v>5</v>
      </c>
      <c r="J177" s="47">
        <v>1</v>
      </c>
      <c r="K177" s="47">
        <v>0.01</v>
      </c>
      <c r="L177" s="50">
        <v>1</v>
      </c>
      <c r="M177" s="48">
        <f>H177*I177*L177</f>
        <v>5</v>
      </c>
      <c r="N177" s="50">
        <v>1</v>
      </c>
      <c r="O177" s="49">
        <f>M177*K177</f>
        <v>0.05</v>
      </c>
      <c r="P177" s="49">
        <f>N177*O177</f>
        <v>0.05</v>
      </c>
      <c r="S177" s="115"/>
    </row>
    <row r="178" spans="1:16" ht="19.5" thickBot="1">
      <c r="A178" s="65"/>
      <c r="E178" s="44"/>
      <c r="F178" s="23"/>
      <c r="G178" s="24"/>
      <c r="H178" s="25"/>
      <c r="I178" s="23"/>
      <c r="J178" s="44"/>
      <c r="K178" s="44"/>
      <c r="L178" s="25"/>
      <c r="M178" s="23"/>
      <c r="N178" s="25"/>
      <c r="O178" s="23"/>
      <c r="P178" s="23"/>
    </row>
    <row r="179" spans="2:19" ht="27" thickBot="1">
      <c r="B179" s="37" t="s">
        <v>24</v>
      </c>
      <c r="C179" s="38" t="s">
        <v>115</v>
      </c>
      <c r="D179" s="39" t="s">
        <v>13</v>
      </c>
      <c r="E179" s="47">
        <v>60</v>
      </c>
      <c r="F179" s="40" t="s">
        <v>14</v>
      </c>
      <c r="G179" s="45" t="s">
        <v>12</v>
      </c>
      <c r="H179" s="50">
        <v>1</v>
      </c>
      <c r="I179" s="47">
        <v>5</v>
      </c>
      <c r="J179" s="47">
        <v>1</v>
      </c>
      <c r="K179" s="47">
        <v>0.01</v>
      </c>
      <c r="L179" s="50">
        <v>1</v>
      </c>
      <c r="M179" s="48">
        <f>H179*I179*L179</f>
        <v>5</v>
      </c>
      <c r="N179" s="50">
        <v>1</v>
      </c>
      <c r="O179" s="49">
        <f>M179*K179</f>
        <v>0.05</v>
      </c>
      <c r="P179" s="49">
        <f>N179*O179</f>
        <v>0.05</v>
      </c>
      <c r="S179" s="115"/>
    </row>
    <row r="180" spans="2:19" ht="31.5" thickBot="1">
      <c r="B180" s="37" t="s">
        <v>24</v>
      </c>
      <c r="C180" s="38" t="s">
        <v>116</v>
      </c>
      <c r="D180" s="39" t="s">
        <v>13</v>
      </c>
      <c r="E180" s="47">
        <v>30</v>
      </c>
      <c r="F180" s="40" t="s">
        <v>14</v>
      </c>
      <c r="G180" s="45" t="s">
        <v>12</v>
      </c>
      <c r="H180" s="50">
        <v>1</v>
      </c>
      <c r="I180" s="47">
        <v>5</v>
      </c>
      <c r="J180" s="47">
        <v>3</v>
      </c>
      <c r="K180" s="47">
        <v>0.03</v>
      </c>
      <c r="L180" s="50">
        <v>1</v>
      </c>
      <c r="M180" s="48">
        <f>H180*I180*L180</f>
        <v>5</v>
      </c>
      <c r="N180" s="50">
        <v>1</v>
      </c>
      <c r="O180" s="49">
        <f>M180*K180</f>
        <v>0.15</v>
      </c>
      <c r="P180" s="49">
        <f>N180*O180</f>
        <v>0.15</v>
      </c>
      <c r="S180" s="115"/>
    </row>
    <row r="181" spans="2:19" ht="31.5" thickBot="1">
      <c r="B181" s="37" t="s">
        <v>24</v>
      </c>
      <c r="C181" s="38" t="s">
        <v>116</v>
      </c>
      <c r="D181" s="39" t="s">
        <v>13</v>
      </c>
      <c r="E181" s="47">
        <v>60</v>
      </c>
      <c r="F181" s="40" t="s">
        <v>14</v>
      </c>
      <c r="G181" s="45" t="s">
        <v>12</v>
      </c>
      <c r="H181" s="50">
        <v>1</v>
      </c>
      <c r="I181" s="47">
        <v>5</v>
      </c>
      <c r="J181" s="47">
        <v>2</v>
      </c>
      <c r="K181" s="47">
        <v>0.02</v>
      </c>
      <c r="L181" s="50">
        <v>1</v>
      </c>
      <c r="M181" s="48">
        <f>H181*I181*L181</f>
        <v>5</v>
      </c>
      <c r="N181" s="50">
        <v>1</v>
      </c>
      <c r="O181" s="49">
        <f>M181*K181</f>
        <v>0.1</v>
      </c>
      <c r="P181" s="49">
        <f>N181*O181</f>
        <v>0.1</v>
      </c>
      <c r="S181" s="115"/>
    </row>
    <row r="182" spans="2:19" ht="31.5" thickBot="1">
      <c r="B182" s="37" t="s">
        <v>24</v>
      </c>
      <c r="C182" s="38" t="s">
        <v>116</v>
      </c>
      <c r="D182" s="39" t="s">
        <v>13</v>
      </c>
      <c r="E182" s="47">
        <v>120</v>
      </c>
      <c r="F182" s="40" t="s">
        <v>14</v>
      </c>
      <c r="G182" s="45" t="s">
        <v>12</v>
      </c>
      <c r="H182" s="50">
        <v>1</v>
      </c>
      <c r="I182" s="47">
        <v>5</v>
      </c>
      <c r="J182" s="47">
        <v>1</v>
      </c>
      <c r="K182" s="47">
        <v>0.01</v>
      </c>
      <c r="L182" s="50">
        <v>1</v>
      </c>
      <c r="M182" s="48">
        <f>H182*I182*L182</f>
        <v>5</v>
      </c>
      <c r="N182" s="50">
        <v>1</v>
      </c>
      <c r="O182" s="49">
        <f>M182*K182</f>
        <v>0.05</v>
      </c>
      <c r="P182" s="49">
        <f>N182*O182</f>
        <v>0.05</v>
      </c>
      <c r="S182" s="115"/>
    </row>
    <row r="183" spans="1:16" ht="19.5" thickBot="1">
      <c r="A183" s="65"/>
      <c r="E183" s="44"/>
      <c r="F183" s="23"/>
      <c r="G183" s="24"/>
      <c r="H183" s="25"/>
      <c r="I183" s="23"/>
      <c r="J183" s="44"/>
      <c r="K183" s="44"/>
      <c r="L183" s="25"/>
      <c r="M183" s="23"/>
      <c r="N183" s="25"/>
      <c r="O183" s="23"/>
      <c r="P183" s="23"/>
    </row>
    <row r="184" spans="2:19" ht="31.5" thickBot="1">
      <c r="B184" s="37" t="s">
        <v>24</v>
      </c>
      <c r="C184" s="38" t="s">
        <v>117</v>
      </c>
      <c r="D184" s="39" t="s">
        <v>13</v>
      </c>
      <c r="E184" s="47">
        <v>60</v>
      </c>
      <c r="F184" s="40" t="s">
        <v>14</v>
      </c>
      <c r="G184" s="45" t="s">
        <v>12</v>
      </c>
      <c r="H184" s="50">
        <v>1</v>
      </c>
      <c r="I184" s="47">
        <v>5</v>
      </c>
      <c r="J184" s="47">
        <v>3</v>
      </c>
      <c r="K184" s="47">
        <v>0.03</v>
      </c>
      <c r="L184" s="50">
        <v>1</v>
      </c>
      <c r="M184" s="48">
        <f>H184*I184*L184</f>
        <v>5</v>
      </c>
      <c r="N184" s="50">
        <v>1</v>
      </c>
      <c r="O184" s="86">
        <f>M184*K184</f>
        <v>0.15</v>
      </c>
      <c r="P184" s="86">
        <f>N184*O184</f>
        <v>0.15</v>
      </c>
      <c r="S184" s="115"/>
    </row>
    <row r="185" spans="2:19" ht="31.5" thickBot="1">
      <c r="B185" s="37" t="s">
        <v>24</v>
      </c>
      <c r="C185" s="38" t="s">
        <v>118</v>
      </c>
      <c r="D185" s="39" t="s">
        <v>13</v>
      </c>
      <c r="E185" s="47">
        <v>60</v>
      </c>
      <c r="F185" s="40" t="s">
        <v>14</v>
      </c>
      <c r="G185" s="45" t="s">
        <v>12</v>
      </c>
      <c r="H185" s="50">
        <v>1</v>
      </c>
      <c r="I185" s="47">
        <v>5</v>
      </c>
      <c r="J185" s="47">
        <v>5</v>
      </c>
      <c r="K185" s="47">
        <v>0.05</v>
      </c>
      <c r="L185" s="50">
        <v>1</v>
      </c>
      <c r="M185" s="48">
        <f>H185*I185*L185</f>
        <v>5</v>
      </c>
      <c r="N185" s="87">
        <v>1</v>
      </c>
      <c r="O185" s="49">
        <f>M185*K185</f>
        <v>0.25</v>
      </c>
      <c r="P185" s="49">
        <f>N185*O185</f>
        <v>0.25</v>
      </c>
      <c r="S185" s="115"/>
    </row>
    <row r="186" spans="1:19" ht="26.25">
      <c r="A186" s="84"/>
      <c r="B186" s="13"/>
      <c r="C186" s="14"/>
      <c r="D186" s="15"/>
      <c r="E186" s="53"/>
      <c r="F186" s="17"/>
      <c r="G186" s="18"/>
      <c r="H186" s="54"/>
      <c r="I186" s="53"/>
      <c r="J186" s="53"/>
      <c r="K186" s="53"/>
      <c r="L186" s="54"/>
      <c r="M186" s="55"/>
      <c r="N186" s="54"/>
      <c r="O186" s="85"/>
      <c r="P186" s="85"/>
      <c r="S186" s="115"/>
    </row>
    <row r="187" spans="1:19" ht="19.5" thickBot="1">
      <c r="A187" s="65"/>
      <c r="B187" s="12" t="s">
        <v>32</v>
      </c>
      <c r="C187" s="4"/>
      <c r="D187" s="5"/>
      <c r="E187" s="43"/>
      <c r="F187" s="33"/>
      <c r="G187" s="34"/>
      <c r="H187" s="23"/>
      <c r="I187" s="23"/>
      <c r="J187" s="44"/>
      <c r="K187" s="44"/>
      <c r="L187" s="25"/>
      <c r="M187" s="23"/>
      <c r="N187" s="25"/>
      <c r="O187" s="23"/>
      <c r="P187" s="23"/>
      <c r="S187" s="116"/>
    </row>
    <row r="188" spans="2:19" ht="76.5" thickBot="1">
      <c r="B188" s="37" t="s">
        <v>24</v>
      </c>
      <c r="C188" s="38" t="s">
        <v>195</v>
      </c>
      <c r="D188" s="39" t="s">
        <v>3</v>
      </c>
      <c r="E188" s="47">
        <v>30</v>
      </c>
      <c r="F188" s="40"/>
      <c r="G188" s="45" t="s">
        <v>16</v>
      </c>
      <c r="H188" s="50">
        <v>1</v>
      </c>
      <c r="I188" s="50">
        <v>10</v>
      </c>
      <c r="J188" s="47">
        <v>0.2</v>
      </c>
      <c r="K188" s="47">
        <v>0.002</v>
      </c>
      <c r="L188" s="50">
        <v>1</v>
      </c>
      <c r="M188" s="48">
        <f>H188*I188*L188</f>
        <v>10</v>
      </c>
      <c r="N188" s="50">
        <v>1</v>
      </c>
      <c r="O188" s="49">
        <f>M188*K188</f>
        <v>0.02</v>
      </c>
      <c r="P188" s="49">
        <f>N188*O188</f>
        <v>0.02</v>
      </c>
      <c r="S188" s="115"/>
    </row>
    <row r="189" spans="2:19" ht="76.5" thickBot="1">
      <c r="B189" s="37" t="s">
        <v>24</v>
      </c>
      <c r="C189" s="38" t="s">
        <v>195</v>
      </c>
      <c r="D189" s="39" t="s">
        <v>10</v>
      </c>
      <c r="E189" s="47">
        <v>60</v>
      </c>
      <c r="F189" s="40"/>
      <c r="G189" s="45" t="s">
        <v>16</v>
      </c>
      <c r="H189" s="50">
        <v>1</v>
      </c>
      <c r="I189" s="50">
        <v>10</v>
      </c>
      <c r="J189" s="47">
        <v>0.2</v>
      </c>
      <c r="K189" s="47">
        <v>0.002</v>
      </c>
      <c r="L189" s="50">
        <v>1</v>
      </c>
      <c r="M189" s="48">
        <f>H189*I189*L189</f>
        <v>10</v>
      </c>
      <c r="N189" s="50">
        <v>1</v>
      </c>
      <c r="O189" s="49">
        <f>M189*K189</f>
        <v>0.02</v>
      </c>
      <c r="P189" s="49">
        <f>N189*O189</f>
        <v>0.02</v>
      </c>
      <c r="S189" s="115"/>
    </row>
    <row r="190" spans="1:16" ht="19.5" thickBot="1">
      <c r="A190" s="65"/>
      <c r="E190" s="44"/>
      <c r="F190" s="23"/>
      <c r="G190" s="24"/>
      <c r="H190" s="25"/>
      <c r="I190" s="25"/>
      <c r="J190" s="44"/>
      <c r="K190" s="44"/>
      <c r="L190" s="25"/>
      <c r="M190" s="23"/>
      <c r="N190" s="25"/>
      <c r="O190" s="23"/>
      <c r="P190" s="23"/>
    </row>
    <row r="191" spans="2:16" ht="61.5" thickBot="1">
      <c r="B191" s="37" t="s">
        <v>24</v>
      </c>
      <c r="C191" s="38" t="s">
        <v>57</v>
      </c>
      <c r="D191" s="39" t="s">
        <v>3</v>
      </c>
      <c r="E191" s="47">
        <v>60</v>
      </c>
      <c r="F191" s="40"/>
      <c r="G191" s="45" t="s">
        <v>16</v>
      </c>
      <c r="H191" s="50">
        <v>1</v>
      </c>
      <c r="I191" s="50">
        <v>10</v>
      </c>
      <c r="J191" s="47">
        <v>1</v>
      </c>
      <c r="K191" s="47">
        <v>0.01</v>
      </c>
      <c r="L191" s="50">
        <v>1</v>
      </c>
      <c r="M191" s="48">
        <f>H191*I191*L191</f>
        <v>10</v>
      </c>
      <c r="N191" s="50">
        <v>1</v>
      </c>
      <c r="O191" s="49">
        <f>M191*K191</f>
        <v>0.1</v>
      </c>
      <c r="P191" s="49">
        <f>N191*O191</f>
        <v>0.1</v>
      </c>
    </row>
    <row r="192" spans="2:16" ht="61.5" thickBot="1">
      <c r="B192" s="37" t="s">
        <v>24</v>
      </c>
      <c r="C192" s="38" t="s">
        <v>57</v>
      </c>
      <c r="D192" s="39" t="s">
        <v>3</v>
      </c>
      <c r="E192" s="47">
        <v>120</v>
      </c>
      <c r="F192" s="40"/>
      <c r="G192" s="45" t="s">
        <v>16</v>
      </c>
      <c r="H192" s="50">
        <v>1</v>
      </c>
      <c r="I192" s="50">
        <v>10</v>
      </c>
      <c r="J192" s="47">
        <v>0.5</v>
      </c>
      <c r="K192" s="47">
        <v>0.005</v>
      </c>
      <c r="L192" s="50">
        <v>1</v>
      </c>
      <c r="M192" s="48">
        <f>H192*I192*L192</f>
        <v>10</v>
      </c>
      <c r="N192" s="50">
        <v>1</v>
      </c>
      <c r="O192" s="49">
        <f>M192*K192</f>
        <v>0.05</v>
      </c>
      <c r="P192" s="49">
        <f>N192*O192</f>
        <v>0.05</v>
      </c>
    </row>
    <row r="193" spans="1:16" ht="19.5" thickBot="1">
      <c r="A193" s="65"/>
      <c r="E193" s="44"/>
      <c r="F193" s="23"/>
      <c r="G193" s="24"/>
      <c r="H193" s="25"/>
      <c r="I193" s="25"/>
      <c r="J193" s="44"/>
      <c r="K193" s="44"/>
      <c r="L193" s="25"/>
      <c r="M193" s="23"/>
      <c r="N193" s="25"/>
      <c r="O193" s="23"/>
      <c r="P193" s="23"/>
    </row>
    <row r="194" spans="2:19" ht="46.5" thickBot="1">
      <c r="B194" s="37" t="s">
        <v>24</v>
      </c>
      <c r="C194" s="38" t="s">
        <v>33</v>
      </c>
      <c r="D194" s="39" t="s">
        <v>3</v>
      </c>
      <c r="E194" s="47">
        <v>30</v>
      </c>
      <c r="F194" s="40"/>
      <c r="G194" s="45" t="s">
        <v>16</v>
      </c>
      <c r="H194" s="50">
        <v>1</v>
      </c>
      <c r="I194" s="50">
        <v>10</v>
      </c>
      <c r="J194" s="47">
        <v>3</v>
      </c>
      <c r="K194" s="47">
        <v>0.03</v>
      </c>
      <c r="L194" s="50">
        <v>1</v>
      </c>
      <c r="M194" s="48">
        <f>H194*I194*L194</f>
        <v>10</v>
      </c>
      <c r="N194" s="50">
        <v>1</v>
      </c>
      <c r="O194" s="49">
        <f>M194*K194</f>
        <v>0.3</v>
      </c>
      <c r="P194" s="49">
        <f>N194*O194</f>
        <v>0.3</v>
      </c>
      <c r="S194" s="115"/>
    </row>
    <row r="195" spans="2:19" ht="46.5" thickBot="1">
      <c r="B195" s="37" t="s">
        <v>24</v>
      </c>
      <c r="C195" s="38" t="s">
        <v>33</v>
      </c>
      <c r="D195" s="39" t="s">
        <v>3</v>
      </c>
      <c r="E195" s="47">
        <v>60</v>
      </c>
      <c r="F195" s="40"/>
      <c r="G195" s="45" t="s">
        <v>16</v>
      </c>
      <c r="H195" s="50">
        <v>1</v>
      </c>
      <c r="I195" s="50">
        <v>10</v>
      </c>
      <c r="J195" s="47">
        <v>2</v>
      </c>
      <c r="K195" s="47">
        <v>0.02</v>
      </c>
      <c r="L195" s="50">
        <v>1</v>
      </c>
      <c r="M195" s="48">
        <f>H195*I195*L195</f>
        <v>10</v>
      </c>
      <c r="N195" s="50">
        <v>1</v>
      </c>
      <c r="O195" s="49">
        <f>M195*K195</f>
        <v>0.2</v>
      </c>
      <c r="P195" s="49">
        <f>N195*O195</f>
        <v>0.2</v>
      </c>
      <c r="S195" s="115"/>
    </row>
    <row r="196" spans="2:16" ht="46.5" thickBot="1">
      <c r="B196" s="37" t="s">
        <v>24</v>
      </c>
      <c r="C196" s="38" t="s">
        <v>33</v>
      </c>
      <c r="D196" s="39" t="s">
        <v>10</v>
      </c>
      <c r="E196" s="47">
        <v>30</v>
      </c>
      <c r="F196" s="40"/>
      <c r="G196" s="45" t="s">
        <v>16</v>
      </c>
      <c r="H196" s="50">
        <v>1</v>
      </c>
      <c r="I196" s="50">
        <v>10</v>
      </c>
      <c r="J196" s="47">
        <v>4</v>
      </c>
      <c r="K196" s="47">
        <v>0.04</v>
      </c>
      <c r="L196" s="50">
        <v>1</v>
      </c>
      <c r="M196" s="48">
        <f>H196*I196*L196</f>
        <v>10</v>
      </c>
      <c r="N196" s="50">
        <v>1</v>
      </c>
      <c r="O196" s="49">
        <f>M196*K196</f>
        <v>0.4</v>
      </c>
      <c r="P196" s="49">
        <f>N196*O196</f>
        <v>0.4</v>
      </c>
    </row>
    <row r="197" spans="2:16" ht="46.5" thickBot="1">
      <c r="B197" s="37" t="s">
        <v>24</v>
      </c>
      <c r="C197" s="38" t="s">
        <v>33</v>
      </c>
      <c r="D197" s="39" t="s">
        <v>10</v>
      </c>
      <c r="E197" s="47">
        <v>90</v>
      </c>
      <c r="F197" s="40"/>
      <c r="G197" s="45" t="s">
        <v>16</v>
      </c>
      <c r="H197" s="50">
        <v>1</v>
      </c>
      <c r="I197" s="50">
        <v>10</v>
      </c>
      <c r="J197" s="47">
        <v>3</v>
      </c>
      <c r="K197" s="47">
        <v>0.03</v>
      </c>
      <c r="L197" s="50">
        <v>1</v>
      </c>
      <c r="M197" s="48">
        <f>H197*I197*L197</f>
        <v>10</v>
      </c>
      <c r="N197" s="50">
        <v>1</v>
      </c>
      <c r="O197" s="49">
        <f>M197*K197</f>
        <v>0.3</v>
      </c>
      <c r="P197" s="49">
        <f>N197*O197</f>
        <v>0.3</v>
      </c>
    </row>
    <row r="198" spans="2:16" ht="48.75" thickBot="1">
      <c r="B198" s="37" t="s">
        <v>24</v>
      </c>
      <c r="C198" s="38" t="s">
        <v>33</v>
      </c>
      <c r="D198" s="39" t="s">
        <v>205</v>
      </c>
      <c r="E198" s="47" t="s">
        <v>215</v>
      </c>
      <c r="F198" s="40"/>
      <c r="G198" s="45" t="s">
        <v>16</v>
      </c>
      <c r="H198" s="50">
        <v>1</v>
      </c>
      <c r="I198" s="50">
        <v>10</v>
      </c>
      <c r="J198" s="47">
        <v>3</v>
      </c>
      <c r="K198" s="47">
        <v>0.03</v>
      </c>
      <c r="L198" s="50">
        <v>1</v>
      </c>
      <c r="M198" s="48">
        <f>H198*I198*L198*2</f>
        <v>20</v>
      </c>
      <c r="N198" s="50">
        <v>1</v>
      </c>
      <c r="O198" s="49">
        <f>M198*K198</f>
        <v>0.6</v>
      </c>
      <c r="P198" s="49">
        <f>N198*O198</f>
        <v>0.6</v>
      </c>
    </row>
    <row r="199" spans="1:16" ht="19.5" thickBot="1">
      <c r="A199" s="84"/>
      <c r="E199" s="44"/>
      <c r="F199" s="23"/>
      <c r="G199" s="24"/>
      <c r="H199" s="25"/>
      <c r="I199" s="25"/>
      <c r="J199" s="44"/>
      <c r="K199" s="44"/>
      <c r="L199" s="25"/>
      <c r="M199" s="23"/>
      <c r="N199" s="25"/>
      <c r="O199" s="23"/>
      <c r="P199" s="23"/>
    </row>
    <row r="200" spans="2:16" ht="46.5" thickBot="1">
      <c r="B200" s="37" t="s">
        <v>24</v>
      </c>
      <c r="C200" s="38" t="s">
        <v>41</v>
      </c>
      <c r="D200" s="39" t="s">
        <v>3</v>
      </c>
      <c r="E200" s="47">
        <v>30</v>
      </c>
      <c r="F200" s="40"/>
      <c r="G200" s="45" t="s">
        <v>16</v>
      </c>
      <c r="H200" s="50">
        <v>1</v>
      </c>
      <c r="I200" s="50">
        <v>10</v>
      </c>
      <c r="J200" s="47">
        <v>1</v>
      </c>
      <c r="K200" s="47">
        <v>0.01</v>
      </c>
      <c r="L200" s="50">
        <v>1</v>
      </c>
      <c r="M200" s="48">
        <f>H200*I200*L200</f>
        <v>10</v>
      </c>
      <c r="N200" s="50">
        <v>1</v>
      </c>
      <c r="O200" s="49">
        <f>M200*K200</f>
        <v>0.1</v>
      </c>
      <c r="P200" s="49">
        <f>N200*O200</f>
        <v>0.1</v>
      </c>
    </row>
    <row r="201" spans="2:16" ht="46.5" thickBot="1">
      <c r="B201" s="37" t="s">
        <v>24</v>
      </c>
      <c r="C201" s="38" t="s">
        <v>41</v>
      </c>
      <c r="D201" s="39" t="s">
        <v>109</v>
      </c>
      <c r="E201" s="47">
        <v>60</v>
      </c>
      <c r="F201" s="40"/>
      <c r="G201" s="45" t="s">
        <v>16</v>
      </c>
      <c r="H201" s="50">
        <v>1</v>
      </c>
      <c r="I201" s="50">
        <v>10</v>
      </c>
      <c r="J201" s="47">
        <v>2</v>
      </c>
      <c r="K201" s="47">
        <v>0.02</v>
      </c>
      <c r="L201" s="50">
        <v>1</v>
      </c>
      <c r="M201" s="48">
        <f>H201*I201*L201</f>
        <v>10</v>
      </c>
      <c r="N201" s="50">
        <v>1</v>
      </c>
      <c r="O201" s="49">
        <f>M201*K201</f>
        <v>0.2</v>
      </c>
      <c r="P201" s="49">
        <f>N201*O201</f>
        <v>0.2</v>
      </c>
    </row>
    <row r="202" spans="1:16" ht="19.5" thickBot="1">
      <c r="A202" s="84"/>
      <c r="E202" s="44"/>
      <c r="F202" s="23"/>
      <c r="G202" s="24"/>
      <c r="H202" s="25"/>
      <c r="I202" s="25"/>
      <c r="J202" s="44"/>
      <c r="K202" s="44"/>
      <c r="L202" s="25"/>
      <c r="M202" s="23"/>
      <c r="N202" s="25"/>
      <c r="O202" s="23"/>
      <c r="P202" s="23"/>
    </row>
    <row r="203" spans="2:19" ht="46.5" thickBot="1">
      <c r="B203" s="37" t="s">
        <v>24</v>
      </c>
      <c r="C203" s="38" t="s">
        <v>34</v>
      </c>
      <c r="D203" s="39" t="s">
        <v>40</v>
      </c>
      <c r="E203" s="47">
        <v>60</v>
      </c>
      <c r="F203" s="40"/>
      <c r="G203" s="45" t="s">
        <v>16</v>
      </c>
      <c r="H203" s="50">
        <v>1</v>
      </c>
      <c r="I203" s="50">
        <v>10</v>
      </c>
      <c r="J203" s="47">
        <v>2</v>
      </c>
      <c r="K203" s="47">
        <v>0.02</v>
      </c>
      <c r="L203" s="50">
        <v>1</v>
      </c>
      <c r="M203" s="48">
        <f>H203*I203*L203</f>
        <v>10</v>
      </c>
      <c r="N203" s="50">
        <v>1</v>
      </c>
      <c r="O203" s="49">
        <f>M203*K203</f>
        <v>0.2</v>
      </c>
      <c r="P203" s="49">
        <f>N203*O203</f>
        <v>0.2</v>
      </c>
      <c r="S203" s="115"/>
    </row>
    <row r="204" spans="2:19" ht="60.75" thickBot="1">
      <c r="B204" s="37" t="s">
        <v>24</v>
      </c>
      <c r="C204" s="38" t="s">
        <v>34</v>
      </c>
      <c r="D204" s="39" t="s">
        <v>175</v>
      </c>
      <c r="E204" s="47" t="s">
        <v>215</v>
      </c>
      <c r="F204" s="40"/>
      <c r="G204" s="45" t="s">
        <v>16</v>
      </c>
      <c r="H204" s="50">
        <v>1</v>
      </c>
      <c r="I204" s="50">
        <v>10</v>
      </c>
      <c r="J204" s="47">
        <v>1</v>
      </c>
      <c r="K204" s="47">
        <v>0.01</v>
      </c>
      <c r="L204" s="50">
        <v>1</v>
      </c>
      <c r="M204" s="48">
        <f>H204*I204*L204*2</f>
        <v>20</v>
      </c>
      <c r="N204" s="50">
        <v>1</v>
      </c>
      <c r="O204" s="49">
        <f>M204*K204</f>
        <v>0.2</v>
      </c>
      <c r="P204" s="49">
        <f>N204*O204</f>
        <v>0.2</v>
      </c>
      <c r="S204" s="115"/>
    </row>
    <row r="205" spans="1:16" ht="19.5" thickBot="1">
      <c r="A205" s="65"/>
      <c r="E205" s="44"/>
      <c r="F205" s="23"/>
      <c r="G205" s="24"/>
      <c r="H205" s="25"/>
      <c r="I205" s="25"/>
      <c r="J205" s="44"/>
      <c r="K205" s="44"/>
      <c r="L205" s="25"/>
      <c r="M205" s="23"/>
      <c r="N205" s="25"/>
      <c r="O205" s="23"/>
      <c r="P205" s="23"/>
    </row>
    <row r="206" spans="2:16" ht="46.5" thickBot="1">
      <c r="B206" s="37" t="s">
        <v>24</v>
      </c>
      <c r="C206" s="38" t="s">
        <v>35</v>
      </c>
      <c r="D206" s="39" t="s">
        <v>3</v>
      </c>
      <c r="E206" s="47">
        <v>60</v>
      </c>
      <c r="F206" s="40"/>
      <c r="G206" s="45" t="s">
        <v>16</v>
      </c>
      <c r="H206" s="50">
        <v>1</v>
      </c>
      <c r="I206" s="50">
        <v>10</v>
      </c>
      <c r="J206" s="47">
        <v>4</v>
      </c>
      <c r="K206" s="47">
        <v>0.04</v>
      </c>
      <c r="L206" s="50">
        <v>1</v>
      </c>
      <c r="M206" s="48">
        <f>H206*I206*L206</f>
        <v>10</v>
      </c>
      <c r="N206" s="50">
        <v>1</v>
      </c>
      <c r="O206" s="49">
        <f>M206*K206</f>
        <v>0.4</v>
      </c>
      <c r="P206" s="49">
        <f>N206*O206</f>
        <v>0.4</v>
      </c>
    </row>
    <row r="207" spans="2:16" ht="46.5" thickBot="1">
      <c r="B207" s="37" t="s">
        <v>24</v>
      </c>
      <c r="C207" s="38" t="s">
        <v>35</v>
      </c>
      <c r="D207" s="39" t="s">
        <v>3</v>
      </c>
      <c r="E207" s="47">
        <v>90</v>
      </c>
      <c r="F207" s="40"/>
      <c r="G207" s="45" t="s">
        <v>16</v>
      </c>
      <c r="H207" s="50">
        <v>1</v>
      </c>
      <c r="I207" s="50">
        <v>10</v>
      </c>
      <c r="J207" s="47">
        <v>3</v>
      </c>
      <c r="K207" s="47">
        <v>0.03</v>
      </c>
      <c r="L207" s="50">
        <v>1</v>
      </c>
      <c r="M207" s="48">
        <f>H207*I207*L207</f>
        <v>10</v>
      </c>
      <c r="N207" s="50">
        <v>1</v>
      </c>
      <c r="O207" s="49">
        <f>M207*K207</f>
        <v>0.3</v>
      </c>
      <c r="P207" s="49">
        <f>N207*O207</f>
        <v>0.3</v>
      </c>
    </row>
    <row r="208" spans="2:16" ht="46.5" thickBot="1">
      <c r="B208" s="37" t="s">
        <v>24</v>
      </c>
      <c r="C208" s="38" t="s">
        <v>35</v>
      </c>
      <c r="D208" s="39" t="s">
        <v>10</v>
      </c>
      <c r="E208" s="47">
        <v>60</v>
      </c>
      <c r="F208" s="40"/>
      <c r="G208" s="45" t="s">
        <v>16</v>
      </c>
      <c r="H208" s="50">
        <v>1</v>
      </c>
      <c r="I208" s="50">
        <v>10</v>
      </c>
      <c r="J208" s="47">
        <v>5</v>
      </c>
      <c r="K208" s="47">
        <v>0.05</v>
      </c>
      <c r="L208" s="50">
        <v>1</v>
      </c>
      <c r="M208" s="48">
        <f>H208*I208*L208</f>
        <v>10</v>
      </c>
      <c r="N208" s="50">
        <v>1</v>
      </c>
      <c r="O208" s="49">
        <f>M208*K208</f>
        <v>0.5</v>
      </c>
      <c r="P208" s="49">
        <f>N208*O208</f>
        <v>0.5</v>
      </c>
    </row>
    <row r="209" spans="2:16" ht="46.5" thickBot="1">
      <c r="B209" s="37" t="s">
        <v>24</v>
      </c>
      <c r="C209" s="38" t="s">
        <v>35</v>
      </c>
      <c r="D209" s="39" t="s">
        <v>10</v>
      </c>
      <c r="E209" s="47">
        <v>120</v>
      </c>
      <c r="F209" s="40"/>
      <c r="G209" s="45" t="s">
        <v>16</v>
      </c>
      <c r="H209" s="50">
        <v>1</v>
      </c>
      <c r="I209" s="50">
        <v>10</v>
      </c>
      <c r="J209" s="47">
        <v>4</v>
      </c>
      <c r="K209" s="47">
        <v>0.04</v>
      </c>
      <c r="L209" s="50">
        <v>1</v>
      </c>
      <c r="M209" s="48">
        <f>H209*I209*L209</f>
        <v>10</v>
      </c>
      <c r="N209" s="50">
        <v>1</v>
      </c>
      <c r="O209" s="49">
        <f>M209*K209</f>
        <v>0.4</v>
      </c>
      <c r="P209" s="49">
        <f>N209*O209</f>
        <v>0.4</v>
      </c>
    </row>
    <row r="210" spans="1:16" ht="18.75">
      <c r="A210" s="65"/>
      <c r="E210" s="44"/>
      <c r="F210" s="23"/>
      <c r="G210" s="24"/>
      <c r="H210" s="25"/>
      <c r="I210" s="25"/>
      <c r="J210" s="44"/>
      <c r="K210" s="44"/>
      <c r="L210" s="25"/>
      <c r="M210" s="23"/>
      <c r="N210" s="25"/>
      <c r="O210" s="23"/>
      <c r="P210" s="23"/>
    </row>
    <row r="211" spans="1:19" ht="19.5" thickBot="1">
      <c r="A211" s="65"/>
      <c r="B211" s="12" t="s">
        <v>36</v>
      </c>
      <c r="C211" s="4"/>
      <c r="D211" s="5"/>
      <c r="E211" s="43"/>
      <c r="F211" s="28"/>
      <c r="G211" s="24"/>
      <c r="H211" s="25"/>
      <c r="I211" s="25"/>
      <c r="J211" s="44"/>
      <c r="K211" s="44"/>
      <c r="L211" s="25"/>
      <c r="M211" s="23"/>
      <c r="N211" s="25"/>
      <c r="O211" s="23"/>
      <c r="P211" s="23"/>
      <c r="S211" s="115"/>
    </row>
    <row r="212" spans="2:19" ht="61.5" thickBot="1">
      <c r="B212" s="37" t="s">
        <v>24</v>
      </c>
      <c r="C212" s="38" t="s">
        <v>196</v>
      </c>
      <c r="D212" s="39" t="s">
        <v>3</v>
      </c>
      <c r="E212" s="47">
        <v>60</v>
      </c>
      <c r="F212" s="40"/>
      <c r="G212" s="45" t="s">
        <v>16</v>
      </c>
      <c r="H212" s="50">
        <v>1</v>
      </c>
      <c r="I212" s="50">
        <v>10</v>
      </c>
      <c r="J212" s="47">
        <v>2</v>
      </c>
      <c r="K212" s="47">
        <v>0.02</v>
      </c>
      <c r="L212" s="50">
        <v>1</v>
      </c>
      <c r="M212" s="48">
        <f>H212*I212*L212</f>
        <v>10</v>
      </c>
      <c r="N212" s="50">
        <v>1</v>
      </c>
      <c r="O212" s="49">
        <f>M212*K212</f>
        <v>0.2</v>
      </c>
      <c r="P212" s="49">
        <f>N212*O212</f>
        <v>0.2</v>
      </c>
      <c r="S212" s="115"/>
    </row>
    <row r="213" spans="1:16" ht="19.5" thickBot="1">
      <c r="A213" s="65"/>
      <c r="E213" s="44"/>
      <c r="F213" s="23"/>
      <c r="G213" s="24"/>
      <c r="H213" s="25"/>
      <c r="I213" s="25"/>
      <c r="J213" s="44"/>
      <c r="K213" s="44"/>
      <c r="L213" s="25"/>
      <c r="M213" s="23"/>
      <c r="N213" s="25"/>
      <c r="O213" s="23"/>
      <c r="P213" s="23"/>
    </row>
    <row r="214" spans="2:16" ht="46.5" thickBot="1">
      <c r="B214" s="37" t="s">
        <v>24</v>
      </c>
      <c r="C214" s="38" t="s">
        <v>58</v>
      </c>
      <c r="D214" s="39" t="s">
        <v>3</v>
      </c>
      <c r="E214" s="47">
        <v>60</v>
      </c>
      <c r="F214" s="40"/>
      <c r="G214" s="45" t="s">
        <v>16</v>
      </c>
      <c r="H214" s="50">
        <v>1</v>
      </c>
      <c r="I214" s="50">
        <v>10</v>
      </c>
      <c r="J214" s="47">
        <v>2</v>
      </c>
      <c r="K214" s="47">
        <v>0.02</v>
      </c>
      <c r="L214" s="50">
        <v>1</v>
      </c>
      <c r="M214" s="48">
        <f>H214*I214*L214</f>
        <v>10</v>
      </c>
      <c r="N214" s="50">
        <v>1</v>
      </c>
      <c r="O214" s="49">
        <f>M214*K214</f>
        <v>0.2</v>
      </c>
      <c r="P214" s="49">
        <f>N214*O214</f>
        <v>0.2</v>
      </c>
    </row>
    <row r="215" spans="2:16" ht="46.5" thickBot="1">
      <c r="B215" s="37" t="s">
        <v>24</v>
      </c>
      <c r="C215" s="38" t="s">
        <v>58</v>
      </c>
      <c r="D215" s="39" t="s">
        <v>3</v>
      </c>
      <c r="E215" s="47">
        <v>120</v>
      </c>
      <c r="F215" s="40"/>
      <c r="G215" s="45" t="s">
        <v>16</v>
      </c>
      <c r="H215" s="50">
        <v>1</v>
      </c>
      <c r="I215" s="50">
        <v>10</v>
      </c>
      <c r="J215" s="47">
        <v>1</v>
      </c>
      <c r="K215" s="47">
        <v>0.01</v>
      </c>
      <c r="L215" s="50">
        <v>1</v>
      </c>
      <c r="M215" s="48">
        <f>H215*I215*L215</f>
        <v>10</v>
      </c>
      <c r="N215" s="50">
        <v>1</v>
      </c>
      <c r="O215" s="49">
        <f>M215*K215</f>
        <v>0.1</v>
      </c>
      <c r="P215" s="49">
        <f>N215*O215</f>
        <v>0.1</v>
      </c>
    </row>
    <row r="216" spans="1:16" ht="19.5" thickBot="1">
      <c r="A216" s="65"/>
      <c r="E216" s="44"/>
      <c r="F216" s="23"/>
      <c r="G216" s="24"/>
      <c r="H216" s="25"/>
      <c r="I216" s="25"/>
      <c r="J216" s="44"/>
      <c r="K216" s="44"/>
      <c r="L216" s="25"/>
      <c r="M216" s="23"/>
      <c r="N216" s="25"/>
      <c r="O216" s="23"/>
      <c r="P216" s="23"/>
    </row>
    <row r="217" spans="2:16" ht="27" thickBot="1">
      <c r="B217" s="37" t="s">
        <v>24</v>
      </c>
      <c r="C217" s="38" t="s">
        <v>37</v>
      </c>
      <c r="D217" s="39" t="s">
        <v>3</v>
      </c>
      <c r="E217" s="47">
        <v>60</v>
      </c>
      <c r="F217" s="40"/>
      <c r="G217" s="45" t="s">
        <v>16</v>
      </c>
      <c r="H217" s="50">
        <v>1</v>
      </c>
      <c r="I217" s="50">
        <v>10</v>
      </c>
      <c r="J217" s="47">
        <v>3</v>
      </c>
      <c r="K217" s="47">
        <v>0.03</v>
      </c>
      <c r="L217" s="50">
        <v>1</v>
      </c>
      <c r="M217" s="48">
        <f>H217*I217*L217</f>
        <v>10</v>
      </c>
      <c r="N217" s="50">
        <v>1</v>
      </c>
      <c r="O217" s="49">
        <f>M217*K217</f>
        <v>0.3</v>
      </c>
      <c r="P217" s="49">
        <f>N217*O217</f>
        <v>0.3</v>
      </c>
    </row>
    <row r="218" spans="2:16" ht="27" thickBot="1">
      <c r="B218" s="37" t="s">
        <v>24</v>
      </c>
      <c r="C218" s="38" t="s">
        <v>37</v>
      </c>
      <c r="D218" s="39" t="s">
        <v>3</v>
      </c>
      <c r="E218" s="47">
        <v>120</v>
      </c>
      <c r="F218" s="40"/>
      <c r="G218" s="45" t="s">
        <v>16</v>
      </c>
      <c r="H218" s="50">
        <v>1</v>
      </c>
      <c r="I218" s="50">
        <v>10</v>
      </c>
      <c r="J218" s="47">
        <v>2</v>
      </c>
      <c r="K218" s="47">
        <v>0.02</v>
      </c>
      <c r="L218" s="50">
        <v>1</v>
      </c>
      <c r="M218" s="48">
        <f>H218*I218*L218</f>
        <v>10</v>
      </c>
      <c r="N218" s="50">
        <v>1</v>
      </c>
      <c r="O218" s="49">
        <f>M218*K218</f>
        <v>0.2</v>
      </c>
      <c r="P218" s="49">
        <f>N218*O218</f>
        <v>0.2</v>
      </c>
    </row>
    <row r="219" spans="1:16" ht="19.5" thickBot="1">
      <c r="A219" s="65"/>
      <c r="E219" s="44"/>
      <c r="F219" s="23"/>
      <c r="G219" s="24"/>
      <c r="H219" s="25"/>
      <c r="I219" s="25"/>
      <c r="J219" s="44"/>
      <c r="K219" s="44"/>
      <c r="L219" s="25"/>
      <c r="M219" s="23"/>
      <c r="N219" s="25"/>
      <c r="O219" s="23"/>
      <c r="P219" s="23"/>
    </row>
    <row r="220" spans="2:16" ht="31.5" thickBot="1">
      <c r="B220" s="37" t="s">
        <v>24</v>
      </c>
      <c r="C220" s="38" t="s">
        <v>38</v>
      </c>
      <c r="D220" s="39" t="s">
        <v>3</v>
      </c>
      <c r="E220" s="47">
        <v>30</v>
      </c>
      <c r="F220" s="40"/>
      <c r="G220" s="45" t="s">
        <v>16</v>
      </c>
      <c r="H220" s="50">
        <v>1</v>
      </c>
      <c r="I220" s="50">
        <v>10</v>
      </c>
      <c r="J220" s="47">
        <v>1</v>
      </c>
      <c r="K220" s="47">
        <v>0.01</v>
      </c>
      <c r="L220" s="50">
        <v>1</v>
      </c>
      <c r="M220" s="48">
        <f>H220*I220*L220</f>
        <v>10</v>
      </c>
      <c r="N220" s="50">
        <v>1</v>
      </c>
      <c r="O220" s="49">
        <f>M220*K220</f>
        <v>0.1</v>
      </c>
      <c r="P220" s="49">
        <f>N220*O220</f>
        <v>0.1</v>
      </c>
    </row>
    <row r="221" spans="1:16" ht="19.5" thickBot="1">
      <c r="A221" s="65"/>
      <c r="E221" s="44"/>
      <c r="F221" s="23"/>
      <c r="G221" s="24"/>
      <c r="H221" s="25"/>
      <c r="I221" s="25"/>
      <c r="J221" s="44"/>
      <c r="K221" s="44"/>
      <c r="L221" s="25"/>
      <c r="M221" s="23"/>
      <c r="N221" s="25"/>
      <c r="O221" s="23"/>
      <c r="P221" s="23"/>
    </row>
    <row r="222" spans="2:16" ht="27" thickBot="1">
      <c r="B222" s="37" t="s">
        <v>24</v>
      </c>
      <c r="C222" s="38" t="s">
        <v>119</v>
      </c>
      <c r="D222" s="39" t="s">
        <v>3</v>
      </c>
      <c r="E222" s="47">
        <v>60</v>
      </c>
      <c r="F222" s="40"/>
      <c r="G222" s="45" t="s">
        <v>16</v>
      </c>
      <c r="H222" s="50">
        <v>1</v>
      </c>
      <c r="I222" s="50">
        <v>10</v>
      </c>
      <c r="J222" s="47">
        <v>2</v>
      </c>
      <c r="K222" s="47">
        <v>0.02</v>
      </c>
      <c r="L222" s="50">
        <v>1</v>
      </c>
      <c r="M222" s="48">
        <f>H222*I222*L222</f>
        <v>10</v>
      </c>
      <c r="N222" s="50">
        <v>1</v>
      </c>
      <c r="O222" s="49">
        <f>M222*K222</f>
        <v>0.2</v>
      </c>
      <c r="P222" s="49">
        <f>N222*O222</f>
        <v>0.2</v>
      </c>
    </row>
    <row r="223" spans="2:16" ht="27" thickBot="1">
      <c r="B223" s="37" t="s">
        <v>24</v>
      </c>
      <c r="C223" s="38" t="s">
        <v>119</v>
      </c>
      <c r="D223" s="39" t="s">
        <v>3</v>
      </c>
      <c r="E223" s="47">
        <v>120</v>
      </c>
      <c r="F223" s="40"/>
      <c r="G223" s="45" t="s">
        <v>16</v>
      </c>
      <c r="H223" s="50">
        <v>1</v>
      </c>
      <c r="I223" s="50">
        <v>10</v>
      </c>
      <c r="J223" s="47">
        <v>1</v>
      </c>
      <c r="K223" s="47">
        <v>0.01</v>
      </c>
      <c r="L223" s="50">
        <v>1</v>
      </c>
      <c r="M223" s="48">
        <f>H223*I223*L223</f>
        <v>10</v>
      </c>
      <c r="N223" s="50">
        <v>1</v>
      </c>
      <c r="O223" s="49">
        <f>M223*K223</f>
        <v>0.1</v>
      </c>
      <c r="P223" s="49">
        <f>N223*O223</f>
        <v>0.1</v>
      </c>
    </row>
    <row r="224" spans="1:16" ht="19.5" thickBot="1">
      <c r="A224" s="65"/>
      <c r="E224" s="44"/>
      <c r="F224" s="23"/>
      <c r="G224" s="24"/>
      <c r="H224" s="25"/>
      <c r="I224" s="25"/>
      <c r="J224" s="44"/>
      <c r="K224" s="44"/>
      <c r="L224" s="25"/>
      <c r="M224" s="23"/>
      <c r="N224" s="25"/>
      <c r="O224" s="23"/>
      <c r="P224" s="23"/>
    </row>
    <row r="225" spans="2:16" ht="31.5" thickBot="1">
      <c r="B225" s="37" t="s">
        <v>24</v>
      </c>
      <c r="C225" s="38" t="s">
        <v>120</v>
      </c>
      <c r="D225" s="39" t="s">
        <v>3</v>
      </c>
      <c r="E225" s="47">
        <v>60</v>
      </c>
      <c r="F225" s="40"/>
      <c r="G225" s="45" t="s">
        <v>16</v>
      </c>
      <c r="H225" s="50">
        <v>1</v>
      </c>
      <c r="I225" s="50">
        <v>10</v>
      </c>
      <c r="J225" s="47">
        <v>5</v>
      </c>
      <c r="K225" s="47">
        <v>0.05</v>
      </c>
      <c r="L225" s="50">
        <v>1</v>
      </c>
      <c r="M225" s="48">
        <f>H225*I225*L225</f>
        <v>10</v>
      </c>
      <c r="N225" s="50">
        <v>1</v>
      </c>
      <c r="O225" s="49">
        <f>M225*K225</f>
        <v>0.5</v>
      </c>
      <c r="P225" s="49">
        <f>N225*O225</f>
        <v>0.5</v>
      </c>
    </row>
    <row r="226" spans="1:16" ht="18.75">
      <c r="A226" s="65"/>
      <c r="E226" s="44"/>
      <c r="F226" s="23"/>
      <c r="G226" s="24"/>
      <c r="H226" s="25"/>
      <c r="I226" s="25"/>
      <c r="J226" s="44"/>
      <c r="K226" s="44"/>
      <c r="L226" s="25"/>
      <c r="M226" s="23"/>
      <c r="N226" s="25"/>
      <c r="O226" s="23"/>
      <c r="P226" s="23"/>
    </row>
    <row r="227" spans="1:16" ht="19.5" thickBot="1">
      <c r="A227" s="65"/>
      <c r="B227" s="99" t="s">
        <v>197</v>
      </c>
      <c r="C227" s="99"/>
      <c r="D227" s="35"/>
      <c r="E227" s="43"/>
      <c r="F227" s="28"/>
      <c r="G227" s="18"/>
      <c r="H227" s="19"/>
      <c r="I227" s="19"/>
      <c r="J227" s="43"/>
      <c r="K227" s="43"/>
      <c r="L227" s="19"/>
      <c r="M227" s="17"/>
      <c r="N227" s="19"/>
      <c r="O227" s="17"/>
      <c r="P227" s="17"/>
    </row>
    <row r="228" spans="2:19" ht="31.5" thickBot="1">
      <c r="B228" s="37" t="s">
        <v>24</v>
      </c>
      <c r="C228" s="38" t="s">
        <v>198</v>
      </c>
      <c r="D228" s="39" t="s">
        <v>3</v>
      </c>
      <c r="E228" s="47">
        <v>60</v>
      </c>
      <c r="F228" s="40"/>
      <c r="G228" s="45" t="s">
        <v>16</v>
      </c>
      <c r="H228" s="50">
        <v>1</v>
      </c>
      <c r="I228" s="50">
        <v>10</v>
      </c>
      <c r="J228" s="47">
        <v>2</v>
      </c>
      <c r="K228" s="47">
        <v>0.02</v>
      </c>
      <c r="L228" s="50">
        <v>1</v>
      </c>
      <c r="M228" s="48">
        <f aca="true" t="shared" si="32" ref="M228:M235">H228*I228*L228</f>
        <v>10</v>
      </c>
      <c r="N228" s="50">
        <v>1</v>
      </c>
      <c r="O228" s="49">
        <f aca="true" t="shared" si="33" ref="O228:O235">M228*K228</f>
        <v>0.2</v>
      </c>
      <c r="P228" s="49">
        <f aca="true" t="shared" si="34" ref="P228:P235">N228*O228</f>
        <v>0.2</v>
      </c>
      <c r="S228" s="116"/>
    </row>
    <row r="229" spans="2:19" ht="31.5" thickBot="1">
      <c r="B229" s="37" t="s">
        <v>24</v>
      </c>
      <c r="C229" s="38" t="s">
        <v>198</v>
      </c>
      <c r="D229" s="39" t="s">
        <v>3</v>
      </c>
      <c r="E229" s="47">
        <v>120</v>
      </c>
      <c r="F229" s="40"/>
      <c r="G229" s="45" t="s">
        <v>16</v>
      </c>
      <c r="H229" s="50">
        <v>1</v>
      </c>
      <c r="I229" s="50">
        <v>10</v>
      </c>
      <c r="J229" s="47">
        <v>1</v>
      </c>
      <c r="K229" s="47">
        <v>0.01</v>
      </c>
      <c r="L229" s="50">
        <v>1</v>
      </c>
      <c r="M229" s="48">
        <f t="shared" si="32"/>
        <v>10</v>
      </c>
      <c r="N229" s="50">
        <v>1</v>
      </c>
      <c r="O229" s="49">
        <f t="shared" si="33"/>
        <v>0.1</v>
      </c>
      <c r="P229" s="49">
        <f t="shared" si="34"/>
        <v>0.1</v>
      </c>
      <c r="S229" s="116"/>
    </row>
    <row r="230" spans="2:19" ht="61.5" thickBot="1">
      <c r="B230" s="37" t="s">
        <v>24</v>
      </c>
      <c r="C230" s="38" t="s">
        <v>121</v>
      </c>
      <c r="D230" s="39" t="s">
        <v>3</v>
      </c>
      <c r="E230" s="47">
        <v>60</v>
      </c>
      <c r="F230" s="40"/>
      <c r="G230" s="45" t="s">
        <v>16</v>
      </c>
      <c r="H230" s="50">
        <v>1</v>
      </c>
      <c r="I230" s="50">
        <v>10</v>
      </c>
      <c r="J230" s="47">
        <v>3</v>
      </c>
      <c r="K230" s="47">
        <v>0.03</v>
      </c>
      <c r="L230" s="50">
        <v>1</v>
      </c>
      <c r="M230" s="48">
        <f t="shared" si="32"/>
        <v>10</v>
      </c>
      <c r="N230" s="50">
        <v>1</v>
      </c>
      <c r="O230" s="49">
        <f t="shared" si="33"/>
        <v>0.3</v>
      </c>
      <c r="P230" s="49">
        <f t="shared" si="34"/>
        <v>0.3</v>
      </c>
      <c r="S230" s="116"/>
    </row>
    <row r="231" spans="2:19" ht="61.5" thickBot="1">
      <c r="B231" s="37" t="s">
        <v>24</v>
      </c>
      <c r="C231" s="38" t="s">
        <v>121</v>
      </c>
      <c r="D231" s="39" t="s">
        <v>3</v>
      </c>
      <c r="E231" s="47">
        <v>120</v>
      </c>
      <c r="F231" s="40"/>
      <c r="G231" s="45" t="s">
        <v>16</v>
      </c>
      <c r="H231" s="50">
        <v>1</v>
      </c>
      <c r="I231" s="50">
        <v>10</v>
      </c>
      <c r="J231" s="47">
        <v>2</v>
      </c>
      <c r="K231" s="47">
        <v>0.02</v>
      </c>
      <c r="L231" s="50">
        <v>1</v>
      </c>
      <c r="M231" s="48">
        <f t="shared" si="32"/>
        <v>10</v>
      </c>
      <c r="N231" s="50">
        <v>1</v>
      </c>
      <c r="O231" s="49">
        <f t="shared" si="33"/>
        <v>0.2</v>
      </c>
      <c r="P231" s="49">
        <f t="shared" si="34"/>
        <v>0.2</v>
      </c>
      <c r="S231" s="116"/>
    </row>
    <row r="232" spans="2:19" ht="61.5" thickBot="1">
      <c r="B232" s="37" t="s">
        <v>24</v>
      </c>
      <c r="C232" s="38" t="s">
        <v>122</v>
      </c>
      <c r="D232" s="39" t="s">
        <v>3</v>
      </c>
      <c r="E232" s="47">
        <v>30</v>
      </c>
      <c r="F232" s="40"/>
      <c r="G232" s="45" t="s">
        <v>16</v>
      </c>
      <c r="H232" s="50">
        <v>1</v>
      </c>
      <c r="I232" s="50">
        <v>10</v>
      </c>
      <c r="J232" s="47">
        <v>2</v>
      </c>
      <c r="K232" s="47">
        <v>0.02</v>
      </c>
      <c r="L232" s="50">
        <v>1</v>
      </c>
      <c r="M232" s="48">
        <f t="shared" si="32"/>
        <v>10</v>
      </c>
      <c r="N232" s="50">
        <v>1</v>
      </c>
      <c r="O232" s="49">
        <f t="shared" si="33"/>
        <v>0.2</v>
      </c>
      <c r="P232" s="49">
        <f t="shared" si="34"/>
        <v>0.2</v>
      </c>
      <c r="S232" s="116"/>
    </row>
    <row r="233" spans="2:19" ht="61.5" thickBot="1">
      <c r="B233" s="37" t="s">
        <v>24</v>
      </c>
      <c r="C233" s="38" t="s">
        <v>123</v>
      </c>
      <c r="D233" s="39" t="s">
        <v>3</v>
      </c>
      <c r="E233" s="47">
        <v>30</v>
      </c>
      <c r="F233" s="40"/>
      <c r="G233" s="45" t="s">
        <v>16</v>
      </c>
      <c r="H233" s="50">
        <v>1</v>
      </c>
      <c r="I233" s="50">
        <v>10</v>
      </c>
      <c r="J233" s="47">
        <v>3</v>
      </c>
      <c r="K233" s="47">
        <v>0.03</v>
      </c>
      <c r="L233" s="50">
        <v>1</v>
      </c>
      <c r="M233" s="48">
        <f t="shared" si="32"/>
        <v>10</v>
      </c>
      <c r="N233" s="50">
        <v>1</v>
      </c>
      <c r="O233" s="49">
        <f t="shared" si="33"/>
        <v>0.3</v>
      </c>
      <c r="P233" s="49">
        <f t="shared" si="34"/>
        <v>0.3</v>
      </c>
      <c r="S233" s="116"/>
    </row>
    <row r="234" spans="2:19" ht="61.5" thickBot="1">
      <c r="B234" s="37" t="s">
        <v>24</v>
      </c>
      <c r="C234" s="38" t="s">
        <v>123</v>
      </c>
      <c r="D234" s="39" t="s">
        <v>3</v>
      </c>
      <c r="E234" s="47">
        <v>60</v>
      </c>
      <c r="F234" s="40"/>
      <c r="G234" s="45" t="s">
        <v>16</v>
      </c>
      <c r="H234" s="50">
        <v>1</v>
      </c>
      <c r="I234" s="50">
        <v>10</v>
      </c>
      <c r="J234" s="47">
        <v>2</v>
      </c>
      <c r="K234" s="47">
        <v>0.02</v>
      </c>
      <c r="L234" s="50">
        <v>1</v>
      </c>
      <c r="M234" s="48">
        <f t="shared" si="32"/>
        <v>10</v>
      </c>
      <c r="N234" s="50">
        <v>1</v>
      </c>
      <c r="O234" s="49">
        <f t="shared" si="33"/>
        <v>0.2</v>
      </c>
      <c r="P234" s="49">
        <f t="shared" si="34"/>
        <v>0.2</v>
      </c>
      <c r="S234" s="116"/>
    </row>
    <row r="235" spans="2:19" ht="61.5" thickBot="1">
      <c r="B235" s="37" t="s">
        <v>24</v>
      </c>
      <c r="C235" s="38" t="s">
        <v>124</v>
      </c>
      <c r="D235" s="39" t="s">
        <v>3</v>
      </c>
      <c r="E235" s="47">
        <v>60</v>
      </c>
      <c r="F235" s="40"/>
      <c r="G235" s="45" t="s">
        <v>16</v>
      </c>
      <c r="H235" s="50">
        <v>1</v>
      </c>
      <c r="I235" s="50">
        <v>10</v>
      </c>
      <c r="J235" s="47">
        <v>5</v>
      </c>
      <c r="K235" s="47">
        <v>0.05</v>
      </c>
      <c r="L235" s="50">
        <v>1</v>
      </c>
      <c r="M235" s="48">
        <f t="shared" si="32"/>
        <v>10</v>
      </c>
      <c r="N235" s="50">
        <v>1</v>
      </c>
      <c r="O235" s="49">
        <f t="shared" si="33"/>
        <v>0.5</v>
      </c>
      <c r="P235" s="49">
        <f t="shared" si="34"/>
        <v>0.5</v>
      </c>
      <c r="S235" s="116"/>
    </row>
    <row r="236" spans="1:16" ht="18.75">
      <c r="A236" s="65"/>
      <c r="E236" s="44"/>
      <c r="F236" s="23"/>
      <c r="G236" s="24"/>
      <c r="H236" s="25"/>
      <c r="I236" s="25"/>
      <c r="J236" s="44"/>
      <c r="K236" s="44"/>
      <c r="L236" s="25"/>
      <c r="M236" s="23"/>
      <c r="N236" s="25"/>
      <c r="O236" s="23"/>
      <c r="P236" s="23"/>
    </row>
    <row r="237" spans="1:19" ht="19.5" thickBot="1">
      <c r="A237" s="65"/>
      <c r="B237" s="12" t="s">
        <v>62</v>
      </c>
      <c r="C237" s="4"/>
      <c r="D237" s="5"/>
      <c r="E237" s="43"/>
      <c r="F237" s="28"/>
      <c r="G237" s="24"/>
      <c r="H237" s="25"/>
      <c r="I237" s="25"/>
      <c r="J237" s="44"/>
      <c r="K237" s="44"/>
      <c r="L237" s="25"/>
      <c r="M237" s="23"/>
      <c r="N237" s="25"/>
      <c r="O237" s="23"/>
      <c r="P237" s="23"/>
      <c r="S237" s="115"/>
    </row>
    <row r="238" spans="2:19" ht="61.5" thickBot="1">
      <c r="B238" s="37" t="s">
        <v>24</v>
      </c>
      <c r="C238" s="38" t="s">
        <v>199</v>
      </c>
      <c r="D238" s="39" t="s">
        <v>3</v>
      </c>
      <c r="E238" s="47">
        <v>30</v>
      </c>
      <c r="F238" s="40"/>
      <c r="G238" s="45" t="s">
        <v>16</v>
      </c>
      <c r="H238" s="50">
        <v>1</v>
      </c>
      <c r="I238" s="50">
        <v>10</v>
      </c>
      <c r="J238" s="47">
        <v>0.5</v>
      </c>
      <c r="K238" s="47">
        <v>0.005</v>
      </c>
      <c r="L238" s="50">
        <v>1</v>
      </c>
      <c r="M238" s="48">
        <f aca="true" t="shared" si="35" ref="M238:M246">H238*I238*L238</f>
        <v>10</v>
      </c>
      <c r="N238" s="50">
        <v>1</v>
      </c>
      <c r="O238" s="49">
        <f aca="true" t="shared" si="36" ref="O238:O246">M238*K238</f>
        <v>0.05</v>
      </c>
      <c r="P238" s="49">
        <f aca="true" t="shared" si="37" ref="P238:P246">N238*O238</f>
        <v>0.05</v>
      </c>
      <c r="S238" s="115"/>
    </row>
    <row r="239" spans="2:19" ht="61.5" thickBot="1">
      <c r="B239" s="37" t="s">
        <v>24</v>
      </c>
      <c r="C239" s="38" t="s">
        <v>199</v>
      </c>
      <c r="D239" s="39" t="s">
        <v>3</v>
      </c>
      <c r="E239" s="47">
        <v>60</v>
      </c>
      <c r="F239" s="40"/>
      <c r="G239" s="45" t="s">
        <v>16</v>
      </c>
      <c r="H239" s="50">
        <v>1</v>
      </c>
      <c r="I239" s="50">
        <v>10</v>
      </c>
      <c r="J239" s="47">
        <v>0.25</v>
      </c>
      <c r="K239" s="47">
        <v>0.0025</v>
      </c>
      <c r="L239" s="50">
        <v>1</v>
      </c>
      <c r="M239" s="48">
        <f t="shared" si="35"/>
        <v>10</v>
      </c>
      <c r="N239" s="50">
        <v>1</v>
      </c>
      <c r="O239" s="49">
        <f t="shared" si="36"/>
        <v>0.025</v>
      </c>
      <c r="P239" s="49">
        <f t="shared" si="37"/>
        <v>0.025</v>
      </c>
      <c r="S239" s="115"/>
    </row>
    <row r="240" spans="2:16" ht="31.5" thickBot="1">
      <c r="B240" s="37" t="s">
        <v>24</v>
      </c>
      <c r="C240" s="38" t="s">
        <v>59</v>
      </c>
      <c r="D240" s="39" t="s">
        <v>3</v>
      </c>
      <c r="E240" s="47">
        <v>60</v>
      </c>
      <c r="F240" s="40"/>
      <c r="G240" s="45" t="s">
        <v>16</v>
      </c>
      <c r="H240" s="50">
        <v>1</v>
      </c>
      <c r="I240" s="50">
        <v>10</v>
      </c>
      <c r="J240" s="47">
        <v>0.5</v>
      </c>
      <c r="K240" s="47">
        <v>0.005</v>
      </c>
      <c r="L240" s="50">
        <v>1</v>
      </c>
      <c r="M240" s="48">
        <f t="shared" si="35"/>
        <v>10</v>
      </c>
      <c r="N240" s="50">
        <v>1</v>
      </c>
      <c r="O240" s="49">
        <f t="shared" si="36"/>
        <v>0.05</v>
      </c>
      <c r="P240" s="49">
        <f t="shared" si="37"/>
        <v>0.05</v>
      </c>
    </row>
    <row r="241" spans="2:16" ht="31.5" thickBot="1">
      <c r="B241" s="37" t="s">
        <v>24</v>
      </c>
      <c r="C241" s="38" t="s">
        <v>59</v>
      </c>
      <c r="D241" s="39" t="s">
        <v>3</v>
      </c>
      <c r="E241" s="47">
        <v>120</v>
      </c>
      <c r="F241" s="40"/>
      <c r="G241" s="45" t="s">
        <v>16</v>
      </c>
      <c r="H241" s="50">
        <v>1</v>
      </c>
      <c r="I241" s="50">
        <v>10</v>
      </c>
      <c r="J241" s="47">
        <v>0.3</v>
      </c>
      <c r="K241" s="47">
        <v>0.003</v>
      </c>
      <c r="L241" s="50">
        <v>1</v>
      </c>
      <c r="M241" s="48">
        <f t="shared" si="35"/>
        <v>10</v>
      </c>
      <c r="N241" s="50">
        <v>1</v>
      </c>
      <c r="O241" s="49">
        <f t="shared" si="36"/>
        <v>0.03</v>
      </c>
      <c r="P241" s="49">
        <f t="shared" si="37"/>
        <v>0.03</v>
      </c>
    </row>
    <row r="242" spans="2:19" ht="27" thickBot="1">
      <c r="B242" s="37" t="s">
        <v>24</v>
      </c>
      <c r="C242" s="38" t="s">
        <v>60</v>
      </c>
      <c r="D242" s="39" t="s">
        <v>3</v>
      </c>
      <c r="E242" s="47">
        <v>30</v>
      </c>
      <c r="F242" s="40"/>
      <c r="G242" s="45" t="s">
        <v>16</v>
      </c>
      <c r="H242" s="50">
        <v>1</v>
      </c>
      <c r="I242" s="50">
        <v>10</v>
      </c>
      <c r="J242" s="47">
        <v>3</v>
      </c>
      <c r="K242" s="47">
        <v>0.03</v>
      </c>
      <c r="L242" s="50">
        <v>1</v>
      </c>
      <c r="M242" s="48">
        <f t="shared" si="35"/>
        <v>10</v>
      </c>
      <c r="N242" s="50">
        <v>1</v>
      </c>
      <c r="O242" s="49">
        <f t="shared" si="36"/>
        <v>0.3</v>
      </c>
      <c r="P242" s="49">
        <f t="shared" si="37"/>
        <v>0.3</v>
      </c>
      <c r="S242" s="115"/>
    </row>
    <row r="243" spans="2:19" ht="27" thickBot="1">
      <c r="B243" s="37" t="s">
        <v>24</v>
      </c>
      <c r="C243" s="38" t="s">
        <v>60</v>
      </c>
      <c r="D243" s="39" t="s">
        <v>3</v>
      </c>
      <c r="E243" s="47">
        <v>60</v>
      </c>
      <c r="F243" s="40"/>
      <c r="G243" s="45" t="s">
        <v>16</v>
      </c>
      <c r="H243" s="50">
        <v>1</v>
      </c>
      <c r="I243" s="50">
        <v>10</v>
      </c>
      <c r="J243" s="47">
        <v>2</v>
      </c>
      <c r="K243" s="47">
        <v>0.02</v>
      </c>
      <c r="L243" s="50">
        <v>1</v>
      </c>
      <c r="M243" s="48">
        <f t="shared" si="35"/>
        <v>10</v>
      </c>
      <c r="N243" s="50">
        <v>1</v>
      </c>
      <c r="O243" s="49">
        <f t="shared" si="36"/>
        <v>0.2</v>
      </c>
      <c r="P243" s="49">
        <f t="shared" si="37"/>
        <v>0.2</v>
      </c>
      <c r="S243" s="115"/>
    </row>
    <row r="244" spans="2:19" ht="31.5" thickBot="1">
      <c r="B244" s="37" t="s">
        <v>24</v>
      </c>
      <c r="C244" s="38" t="s">
        <v>61</v>
      </c>
      <c r="D244" s="39" t="s">
        <v>3</v>
      </c>
      <c r="E244" s="47">
        <v>30</v>
      </c>
      <c r="F244" s="40"/>
      <c r="G244" s="45" t="s">
        <v>16</v>
      </c>
      <c r="H244" s="50">
        <v>1</v>
      </c>
      <c r="I244" s="50">
        <v>10</v>
      </c>
      <c r="J244" s="47">
        <v>2</v>
      </c>
      <c r="K244" s="47">
        <v>0.02</v>
      </c>
      <c r="L244" s="50">
        <v>1</v>
      </c>
      <c r="M244" s="48">
        <f t="shared" si="35"/>
        <v>10</v>
      </c>
      <c r="N244" s="50">
        <v>1</v>
      </c>
      <c r="O244" s="49">
        <f t="shared" si="36"/>
        <v>0.2</v>
      </c>
      <c r="P244" s="49">
        <f t="shared" si="37"/>
        <v>0.2</v>
      </c>
      <c r="S244" s="115"/>
    </row>
    <row r="245" spans="2:19" ht="31.5" thickBot="1">
      <c r="B245" s="37" t="s">
        <v>24</v>
      </c>
      <c r="C245" s="38" t="s">
        <v>125</v>
      </c>
      <c r="D245" s="39" t="s">
        <v>3</v>
      </c>
      <c r="E245" s="47">
        <v>30</v>
      </c>
      <c r="F245" s="40"/>
      <c r="G245" s="45" t="s">
        <v>16</v>
      </c>
      <c r="H245" s="50">
        <v>1</v>
      </c>
      <c r="I245" s="50">
        <v>10</v>
      </c>
      <c r="J245" s="47">
        <v>3</v>
      </c>
      <c r="K245" s="47">
        <v>0.03</v>
      </c>
      <c r="L245" s="50">
        <v>1</v>
      </c>
      <c r="M245" s="48">
        <f t="shared" si="35"/>
        <v>10</v>
      </c>
      <c r="N245" s="50">
        <v>1</v>
      </c>
      <c r="O245" s="49">
        <f t="shared" si="36"/>
        <v>0.3</v>
      </c>
      <c r="P245" s="49">
        <f t="shared" si="37"/>
        <v>0.3</v>
      </c>
      <c r="S245" s="115"/>
    </row>
    <row r="246" spans="2:19" ht="31.5" thickBot="1">
      <c r="B246" s="37" t="s">
        <v>24</v>
      </c>
      <c r="C246" s="38" t="s">
        <v>125</v>
      </c>
      <c r="D246" s="39" t="s">
        <v>3</v>
      </c>
      <c r="E246" s="47">
        <v>60</v>
      </c>
      <c r="F246" s="40"/>
      <c r="G246" s="45" t="s">
        <v>16</v>
      </c>
      <c r="H246" s="50">
        <v>1</v>
      </c>
      <c r="I246" s="50">
        <v>10</v>
      </c>
      <c r="J246" s="47">
        <v>2</v>
      </c>
      <c r="K246" s="47">
        <v>0.02</v>
      </c>
      <c r="L246" s="50">
        <v>1</v>
      </c>
      <c r="M246" s="48">
        <f t="shared" si="35"/>
        <v>10</v>
      </c>
      <c r="N246" s="50">
        <v>1</v>
      </c>
      <c r="O246" s="49">
        <f t="shared" si="36"/>
        <v>0.2</v>
      </c>
      <c r="P246" s="49">
        <f t="shared" si="37"/>
        <v>0.2</v>
      </c>
      <c r="S246" s="115"/>
    </row>
    <row r="247" spans="1:16" ht="19.5" thickBot="1">
      <c r="A247" s="65"/>
      <c r="E247" s="44"/>
      <c r="F247" s="23"/>
      <c r="G247" s="24"/>
      <c r="H247" s="25"/>
      <c r="I247" s="25"/>
      <c r="J247" s="44"/>
      <c r="K247" s="44"/>
      <c r="L247" s="25"/>
      <c r="M247" s="23"/>
      <c r="N247" s="25"/>
      <c r="O247" s="23"/>
      <c r="P247" s="23"/>
    </row>
    <row r="248" spans="2:16" ht="61.5" thickBot="1">
      <c r="B248" s="37" t="s">
        <v>24</v>
      </c>
      <c r="C248" s="38" t="s">
        <v>200</v>
      </c>
      <c r="D248" s="39" t="s">
        <v>3</v>
      </c>
      <c r="E248" s="47">
        <v>15</v>
      </c>
      <c r="F248" s="40"/>
      <c r="G248" s="45" t="s">
        <v>16</v>
      </c>
      <c r="H248" s="50">
        <v>1</v>
      </c>
      <c r="I248" s="50">
        <v>10</v>
      </c>
      <c r="J248" s="47">
        <v>0.2</v>
      </c>
      <c r="K248" s="47">
        <v>0.002</v>
      </c>
      <c r="L248" s="50">
        <v>1</v>
      </c>
      <c r="M248" s="48">
        <f>H248*I248*L248</f>
        <v>10</v>
      </c>
      <c r="N248" s="50">
        <v>1</v>
      </c>
      <c r="O248" s="49">
        <f>M248*K248</f>
        <v>0.02</v>
      </c>
      <c r="P248" s="49">
        <f>N248*O248</f>
        <v>0.02</v>
      </c>
    </row>
    <row r="249" spans="2:16" ht="61.5" thickBot="1">
      <c r="B249" s="37" t="s">
        <v>24</v>
      </c>
      <c r="C249" s="38" t="s">
        <v>200</v>
      </c>
      <c r="D249" s="39" t="s">
        <v>3</v>
      </c>
      <c r="E249" s="47">
        <v>30</v>
      </c>
      <c r="F249" s="40"/>
      <c r="G249" s="45" t="s">
        <v>16</v>
      </c>
      <c r="H249" s="50">
        <v>1</v>
      </c>
      <c r="I249" s="50">
        <v>10</v>
      </c>
      <c r="J249" s="47">
        <v>0.1</v>
      </c>
      <c r="K249" s="47">
        <v>0.001</v>
      </c>
      <c r="L249" s="50">
        <v>1</v>
      </c>
      <c r="M249" s="48">
        <f>H249*I249*L249</f>
        <v>10</v>
      </c>
      <c r="N249" s="50">
        <v>1</v>
      </c>
      <c r="O249" s="49">
        <f>M249*K249</f>
        <v>0.01</v>
      </c>
      <c r="P249" s="49">
        <f>N249*O249</f>
        <v>0.01</v>
      </c>
    </row>
    <row r="250" spans="2:16" ht="61.5" thickBot="1">
      <c r="B250" s="37" t="s">
        <v>24</v>
      </c>
      <c r="C250" s="38" t="s">
        <v>219</v>
      </c>
      <c r="D250" s="39" t="s">
        <v>3</v>
      </c>
      <c r="E250" s="47">
        <v>30</v>
      </c>
      <c r="F250" s="40"/>
      <c r="G250" s="45" t="s">
        <v>16</v>
      </c>
      <c r="H250" s="50">
        <v>1</v>
      </c>
      <c r="I250" s="50">
        <v>10</v>
      </c>
      <c r="J250" s="47">
        <v>1</v>
      </c>
      <c r="K250" s="47">
        <v>0.01</v>
      </c>
      <c r="L250" s="50">
        <v>1</v>
      </c>
      <c r="M250" s="48">
        <f>H250*I250*L250</f>
        <v>10</v>
      </c>
      <c r="N250" s="50">
        <v>1</v>
      </c>
      <c r="O250" s="49">
        <f>M250*K250</f>
        <v>0.1</v>
      </c>
      <c r="P250" s="49">
        <f>N250*O250</f>
        <v>0.1</v>
      </c>
    </row>
    <row r="251" spans="1:16" ht="19.5" thickBot="1">
      <c r="A251" s="65"/>
      <c r="E251" s="44"/>
      <c r="F251" s="23"/>
      <c r="G251" s="24"/>
      <c r="H251" s="25"/>
      <c r="I251" s="25"/>
      <c r="J251" s="44"/>
      <c r="K251" s="44"/>
      <c r="L251" s="25"/>
      <c r="M251" s="23"/>
      <c r="N251" s="25"/>
      <c r="O251" s="23"/>
      <c r="P251" s="23"/>
    </row>
    <row r="252" spans="2:16" ht="46.5" thickBot="1">
      <c r="B252" s="37" t="s">
        <v>24</v>
      </c>
      <c r="C252" s="38" t="s">
        <v>64</v>
      </c>
      <c r="D252" s="39" t="s">
        <v>3</v>
      </c>
      <c r="E252" s="47">
        <v>60</v>
      </c>
      <c r="F252" s="40"/>
      <c r="G252" s="45" t="s">
        <v>16</v>
      </c>
      <c r="H252" s="50">
        <v>1</v>
      </c>
      <c r="I252" s="50">
        <v>10</v>
      </c>
      <c r="J252" s="47">
        <v>0.5</v>
      </c>
      <c r="K252" s="47">
        <v>0.005</v>
      </c>
      <c r="L252" s="50">
        <v>1</v>
      </c>
      <c r="M252" s="48">
        <f>H252*I252*L252</f>
        <v>10</v>
      </c>
      <c r="N252" s="50">
        <v>1</v>
      </c>
      <c r="O252" s="49">
        <f>M252*K252</f>
        <v>0.05</v>
      </c>
      <c r="P252" s="49">
        <f>N252*O252</f>
        <v>0.05</v>
      </c>
    </row>
    <row r="253" spans="2:16" ht="46.5" thickBot="1">
      <c r="B253" s="37" t="s">
        <v>24</v>
      </c>
      <c r="C253" s="38" t="s">
        <v>65</v>
      </c>
      <c r="D253" s="39" t="s">
        <v>3</v>
      </c>
      <c r="E253" s="47">
        <v>120</v>
      </c>
      <c r="F253" s="40"/>
      <c r="G253" s="45" t="s">
        <v>16</v>
      </c>
      <c r="H253" s="50">
        <v>1</v>
      </c>
      <c r="I253" s="50">
        <v>10</v>
      </c>
      <c r="J253" s="47">
        <v>0.3</v>
      </c>
      <c r="K253" s="47">
        <v>0.003</v>
      </c>
      <c r="L253" s="50">
        <v>1</v>
      </c>
      <c r="M253" s="48">
        <f>H253*I253*L253</f>
        <v>10</v>
      </c>
      <c r="N253" s="50">
        <v>1</v>
      </c>
      <c r="O253" s="49">
        <f>M253*K253</f>
        <v>0.03</v>
      </c>
      <c r="P253" s="49">
        <f>N253*O253</f>
        <v>0.03</v>
      </c>
    </row>
    <row r="254" spans="2:16" ht="46.5" thickBot="1">
      <c r="B254" s="37" t="s">
        <v>24</v>
      </c>
      <c r="C254" s="38" t="s">
        <v>63</v>
      </c>
      <c r="D254" s="39" t="s">
        <v>3</v>
      </c>
      <c r="E254" s="47">
        <v>60</v>
      </c>
      <c r="F254" s="40"/>
      <c r="G254" s="45" t="s">
        <v>16</v>
      </c>
      <c r="H254" s="50">
        <v>1</v>
      </c>
      <c r="I254" s="50">
        <v>10</v>
      </c>
      <c r="J254" s="47">
        <v>2</v>
      </c>
      <c r="K254" s="47">
        <v>0.02</v>
      </c>
      <c r="L254" s="50">
        <v>1</v>
      </c>
      <c r="M254" s="48">
        <f>H254*I254*L254</f>
        <v>10</v>
      </c>
      <c r="N254" s="50">
        <v>1</v>
      </c>
      <c r="O254" s="49">
        <f>M254*K254</f>
        <v>0.2</v>
      </c>
      <c r="P254" s="49">
        <f>N254*O254</f>
        <v>0.2</v>
      </c>
    </row>
    <row r="255" spans="2:16" ht="46.5" thickBot="1">
      <c r="B255" s="37" t="s">
        <v>24</v>
      </c>
      <c r="C255" s="38" t="s">
        <v>63</v>
      </c>
      <c r="D255" s="39" t="s">
        <v>3</v>
      </c>
      <c r="E255" s="47">
        <v>120</v>
      </c>
      <c r="F255" s="40"/>
      <c r="G255" s="45" t="s">
        <v>16</v>
      </c>
      <c r="H255" s="50">
        <v>1</v>
      </c>
      <c r="I255" s="50">
        <v>10</v>
      </c>
      <c r="J255" s="47">
        <v>1</v>
      </c>
      <c r="K255" s="47">
        <v>0.01</v>
      </c>
      <c r="L255" s="50">
        <v>1</v>
      </c>
      <c r="M255" s="48">
        <f>H255*I255*L255</f>
        <v>10</v>
      </c>
      <c r="N255" s="50">
        <v>1</v>
      </c>
      <c r="O255" s="49">
        <f>M255*K255</f>
        <v>0.1</v>
      </c>
      <c r="P255" s="49">
        <f>N255*O255</f>
        <v>0.1</v>
      </c>
    </row>
    <row r="256" spans="1:16" ht="19.5" thickBot="1">
      <c r="A256" s="65"/>
      <c r="E256" s="44"/>
      <c r="F256" s="23"/>
      <c r="G256" s="24"/>
      <c r="H256" s="25"/>
      <c r="I256" s="25"/>
      <c r="J256" s="44"/>
      <c r="K256" s="44"/>
      <c r="L256" s="25"/>
      <c r="M256" s="23"/>
      <c r="N256" s="25"/>
      <c r="O256" s="23"/>
      <c r="P256" s="23"/>
    </row>
    <row r="257" spans="2:16" ht="31.5" thickBot="1">
      <c r="B257" s="37" t="s">
        <v>24</v>
      </c>
      <c r="C257" s="38" t="s">
        <v>127</v>
      </c>
      <c r="D257" s="39" t="s">
        <v>3</v>
      </c>
      <c r="E257" s="47">
        <v>15</v>
      </c>
      <c r="F257" s="40"/>
      <c r="G257" s="45" t="s">
        <v>16</v>
      </c>
      <c r="H257" s="50">
        <v>1</v>
      </c>
      <c r="I257" s="50">
        <v>10</v>
      </c>
      <c r="J257" s="47">
        <v>1</v>
      </c>
      <c r="K257" s="47">
        <v>0.01</v>
      </c>
      <c r="L257" s="50">
        <v>1</v>
      </c>
      <c r="M257" s="48">
        <f>H257*I257*L257</f>
        <v>10</v>
      </c>
      <c r="N257" s="50">
        <v>1</v>
      </c>
      <c r="O257" s="49">
        <f>M257*K257</f>
        <v>0.1</v>
      </c>
      <c r="P257" s="49">
        <f>N257*O257</f>
        <v>0.1</v>
      </c>
    </row>
    <row r="258" spans="2:16" ht="31.5" thickBot="1">
      <c r="B258" s="37" t="s">
        <v>24</v>
      </c>
      <c r="C258" s="38" t="s">
        <v>126</v>
      </c>
      <c r="D258" s="39" t="s">
        <v>3</v>
      </c>
      <c r="E258" s="47">
        <v>120</v>
      </c>
      <c r="F258" s="40"/>
      <c r="G258" s="45" t="s">
        <v>16</v>
      </c>
      <c r="H258" s="50">
        <v>1</v>
      </c>
      <c r="I258" s="50">
        <v>10</v>
      </c>
      <c r="J258" s="47">
        <v>2</v>
      </c>
      <c r="K258" s="47">
        <v>0.02</v>
      </c>
      <c r="L258" s="50">
        <v>1</v>
      </c>
      <c r="M258" s="48">
        <f>H258*I258*L258</f>
        <v>10</v>
      </c>
      <c r="N258" s="50">
        <v>1</v>
      </c>
      <c r="O258" s="49">
        <f>M258*K258</f>
        <v>0.2</v>
      </c>
      <c r="P258" s="49">
        <f>N258*O258</f>
        <v>0.2</v>
      </c>
    </row>
    <row r="259" spans="1:16" ht="19.5" thickBot="1">
      <c r="A259" s="65"/>
      <c r="E259" s="44"/>
      <c r="F259" s="23"/>
      <c r="G259" s="24"/>
      <c r="H259" s="25"/>
      <c r="I259" s="25"/>
      <c r="J259" s="44"/>
      <c r="K259" s="44"/>
      <c r="L259" s="25"/>
      <c r="M259" s="23"/>
      <c r="N259" s="25"/>
      <c r="O259" s="23"/>
      <c r="P259" s="23"/>
    </row>
    <row r="260" spans="2:16" ht="31.5" thickBot="1">
      <c r="B260" s="37" t="s">
        <v>24</v>
      </c>
      <c r="C260" s="38" t="s">
        <v>128</v>
      </c>
      <c r="D260" s="39" t="s">
        <v>3</v>
      </c>
      <c r="E260" s="47">
        <v>30</v>
      </c>
      <c r="F260" s="40"/>
      <c r="G260" s="45" t="s">
        <v>16</v>
      </c>
      <c r="H260" s="50">
        <v>1</v>
      </c>
      <c r="I260" s="50">
        <v>10</v>
      </c>
      <c r="J260" s="47">
        <v>1</v>
      </c>
      <c r="K260" s="47">
        <v>0.01</v>
      </c>
      <c r="L260" s="50">
        <v>1</v>
      </c>
      <c r="M260" s="48">
        <f>H260*I260*L260</f>
        <v>10</v>
      </c>
      <c r="N260" s="50">
        <v>1</v>
      </c>
      <c r="O260" s="49">
        <f>M260*K260</f>
        <v>0.1</v>
      </c>
      <c r="P260" s="49">
        <f>N260*O260</f>
        <v>0.1</v>
      </c>
    </row>
    <row r="261" spans="2:16" ht="31.5" thickBot="1">
      <c r="B261" s="37" t="s">
        <v>24</v>
      </c>
      <c r="C261" s="38" t="s">
        <v>129</v>
      </c>
      <c r="D261" s="39" t="s">
        <v>3</v>
      </c>
      <c r="E261" s="47">
        <v>60</v>
      </c>
      <c r="F261" s="40"/>
      <c r="G261" s="45" t="s">
        <v>16</v>
      </c>
      <c r="H261" s="50">
        <v>1</v>
      </c>
      <c r="I261" s="50">
        <v>10</v>
      </c>
      <c r="J261" s="47">
        <v>1</v>
      </c>
      <c r="K261" s="47">
        <v>0.01</v>
      </c>
      <c r="L261" s="50">
        <v>1</v>
      </c>
      <c r="M261" s="48">
        <f>H261*I261*L261</f>
        <v>10</v>
      </c>
      <c r="N261" s="50">
        <v>1</v>
      </c>
      <c r="O261" s="49">
        <f>M261*K261</f>
        <v>0.1</v>
      </c>
      <c r="P261" s="49">
        <f>N261*O261</f>
        <v>0.1</v>
      </c>
    </row>
    <row r="262" spans="1:16" ht="19.5" thickBot="1">
      <c r="A262" s="65"/>
      <c r="E262" s="44"/>
      <c r="F262" s="23"/>
      <c r="G262" s="24"/>
      <c r="H262" s="25"/>
      <c r="I262" s="25"/>
      <c r="J262" s="44"/>
      <c r="K262" s="44"/>
      <c r="L262" s="25"/>
      <c r="M262" s="23"/>
      <c r="N262" s="25"/>
      <c r="O262" s="23"/>
      <c r="P262" s="23"/>
    </row>
    <row r="263" spans="2:16" ht="31.5" thickBot="1">
      <c r="B263" s="37" t="s">
        <v>24</v>
      </c>
      <c r="C263" s="38" t="s">
        <v>130</v>
      </c>
      <c r="D263" s="39" t="s">
        <v>3</v>
      </c>
      <c r="E263" s="47">
        <v>15</v>
      </c>
      <c r="F263" s="40"/>
      <c r="G263" s="45" t="s">
        <v>16</v>
      </c>
      <c r="H263" s="50">
        <v>1</v>
      </c>
      <c r="I263" s="50">
        <v>10</v>
      </c>
      <c r="J263" s="47">
        <v>0.5</v>
      </c>
      <c r="K263" s="47">
        <v>0.005</v>
      </c>
      <c r="L263" s="50">
        <v>1</v>
      </c>
      <c r="M263" s="48">
        <f>H263*I263*L263</f>
        <v>10</v>
      </c>
      <c r="N263" s="50">
        <v>1</v>
      </c>
      <c r="O263" s="49">
        <f>M263*K263</f>
        <v>0.05</v>
      </c>
      <c r="P263" s="49">
        <f>N263*O263</f>
        <v>0.05</v>
      </c>
    </row>
    <row r="264" spans="2:16" ht="31.5" thickBot="1">
      <c r="B264" s="37" t="s">
        <v>24</v>
      </c>
      <c r="C264" s="38" t="s">
        <v>130</v>
      </c>
      <c r="D264" s="39" t="s">
        <v>3</v>
      </c>
      <c r="E264" s="47">
        <v>30</v>
      </c>
      <c r="F264" s="40"/>
      <c r="G264" s="45" t="s">
        <v>16</v>
      </c>
      <c r="H264" s="50">
        <v>1</v>
      </c>
      <c r="I264" s="50">
        <v>10</v>
      </c>
      <c r="J264" s="47">
        <v>0.25</v>
      </c>
      <c r="K264" s="47">
        <v>0.0025</v>
      </c>
      <c r="L264" s="50">
        <v>1</v>
      </c>
      <c r="M264" s="48">
        <f>H264*I264*L264</f>
        <v>10</v>
      </c>
      <c r="N264" s="50">
        <v>1</v>
      </c>
      <c r="O264" s="49">
        <f>M264*K264</f>
        <v>0.025</v>
      </c>
      <c r="P264" s="49">
        <f>N264*O264</f>
        <v>0.025</v>
      </c>
    </row>
    <row r="265" spans="2:16" ht="31.5" thickBot="1">
      <c r="B265" s="37" t="s">
        <v>24</v>
      </c>
      <c r="C265" s="38" t="s">
        <v>131</v>
      </c>
      <c r="D265" s="39" t="s">
        <v>3</v>
      </c>
      <c r="E265" s="47">
        <v>60</v>
      </c>
      <c r="F265" s="40"/>
      <c r="G265" s="45" t="s">
        <v>16</v>
      </c>
      <c r="H265" s="50">
        <v>1</v>
      </c>
      <c r="I265" s="50">
        <v>10</v>
      </c>
      <c r="J265" s="47">
        <v>3</v>
      </c>
      <c r="K265" s="47">
        <v>0.03</v>
      </c>
      <c r="L265" s="50">
        <v>1</v>
      </c>
      <c r="M265" s="48">
        <f>H265*I265*L265</f>
        <v>10</v>
      </c>
      <c r="N265" s="50">
        <v>1</v>
      </c>
      <c r="O265" s="49">
        <f>M265*K265</f>
        <v>0.3</v>
      </c>
      <c r="P265" s="49">
        <f>N265*O265</f>
        <v>0.3</v>
      </c>
    </row>
    <row r="266" spans="2:16" ht="31.5" thickBot="1">
      <c r="B266" s="37" t="s">
        <v>24</v>
      </c>
      <c r="C266" s="38" t="s">
        <v>131</v>
      </c>
      <c r="D266" s="39" t="s">
        <v>3</v>
      </c>
      <c r="E266" s="47">
        <v>90</v>
      </c>
      <c r="F266" s="40"/>
      <c r="G266" s="45" t="s">
        <v>16</v>
      </c>
      <c r="H266" s="50">
        <v>1</v>
      </c>
      <c r="I266" s="50">
        <v>10</v>
      </c>
      <c r="J266" s="47">
        <v>2</v>
      </c>
      <c r="K266" s="47">
        <v>0.02</v>
      </c>
      <c r="L266" s="50">
        <v>1</v>
      </c>
      <c r="M266" s="48">
        <f>H266*I266*L266</f>
        <v>10</v>
      </c>
      <c r="N266" s="50">
        <v>1</v>
      </c>
      <c r="O266" s="49">
        <f>M266*K266</f>
        <v>0.2</v>
      </c>
      <c r="P266" s="49">
        <f>N266*O266</f>
        <v>0.2</v>
      </c>
    </row>
    <row r="267" spans="1:16" ht="18.75">
      <c r="A267" s="65"/>
      <c r="E267" s="44"/>
      <c r="F267" s="23"/>
      <c r="G267" s="24"/>
      <c r="H267" s="25"/>
      <c r="I267" s="25"/>
      <c r="J267" s="44"/>
      <c r="K267" s="44"/>
      <c r="L267" s="25"/>
      <c r="M267" s="23"/>
      <c r="N267" s="25"/>
      <c r="O267" s="23"/>
      <c r="P267" s="23"/>
    </row>
    <row r="268" spans="1:19" ht="19.5" thickBot="1">
      <c r="A268" s="65"/>
      <c r="B268" s="12" t="s">
        <v>166</v>
      </c>
      <c r="C268" s="4"/>
      <c r="D268" s="5"/>
      <c r="E268" s="43"/>
      <c r="F268" s="28"/>
      <c r="G268" s="24"/>
      <c r="H268" s="25"/>
      <c r="I268" s="25"/>
      <c r="J268" s="44"/>
      <c r="K268" s="44"/>
      <c r="L268" s="25"/>
      <c r="M268" s="23"/>
      <c r="N268" s="25"/>
      <c r="O268" s="23"/>
      <c r="P268" s="23"/>
      <c r="S268" s="115"/>
    </row>
    <row r="269" spans="2:19" ht="61.5" thickBot="1">
      <c r="B269" s="37" t="s">
        <v>24</v>
      </c>
      <c r="C269" s="38" t="s">
        <v>201</v>
      </c>
      <c r="D269" s="39" t="s">
        <v>3</v>
      </c>
      <c r="E269" s="47">
        <v>30</v>
      </c>
      <c r="F269" s="40"/>
      <c r="G269" s="45" t="s">
        <v>16</v>
      </c>
      <c r="H269" s="50">
        <v>1</v>
      </c>
      <c r="I269" s="50">
        <v>10</v>
      </c>
      <c r="J269" s="47">
        <v>1</v>
      </c>
      <c r="K269" s="47">
        <v>0.01</v>
      </c>
      <c r="L269" s="50">
        <v>1</v>
      </c>
      <c r="M269" s="48">
        <f aca="true" t="shared" si="38" ref="M269:M275">H269*I269*L269</f>
        <v>10</v>
      </c>
      <c r="N269" s="50">
        <v>1</v>
      </c>
      <c r="O269" s="49">
        <f aca="true" t="shared" si="39" ref="O269:O275">M269*K269</f>
        <v>0.1</v>
      </c>
      <c r="P269" s="49">
        <f aca="true" t="shared" si="40" ref="P269:P275">N269*O269</f>
        <v>0.1</v>
      </c>
      <c r="S269" s="115"/>
    </row>
    <row r="270" spans="2:19" ht="31.5" thickBot="1">
      <c r="B270" s="37" t="s">
        <v>24</v>
      </c>
      <c r="C270" s="38" t="s">
        <v>141</v>
      </c>
      <c r="D270" s="39" t="s">
        <v>3</v>
      </c>
      <c r="E270" s="47">
        <v>60</v>
      </c>
      <c r="F270" s="40"/>
      <c r="G270" s="45" t="s">
        <v>16</v>
      </c>
      <c r="H270" s="50">
        <v>1</v>
      </c>
      <c r="I270" s="50">
        <v>10</v>
      </c>
      <c r="J270" s="47">
        <v>3</v>
      </c>
      <c r="K270" s="47">
        <v>0.03</v>
      </c>
      <c r="L270" s="50">
        <v>1</v>
      </c>
      <c r="M270" s="48">
        <f t="shared" si="38"/>
        <v>10</v>
      </c>
      <c r="N270" s="50">
        <v>1</v>
      </c>
      <c r="O270" s="49">
        <f t="shared" si="39"/>
        <v>0.3</v>
      </c>
      <c r="P270" s="49">
        <f t="shared" si="40"/>
        <v>0.3</v>
      </c>
      <c r="S270" s="115"/>
    </row>
    <row r="271" spans="2:19" ht="31.5" thickBot="1">
      <c r="B271" s="37" t="s">
        <v>24</v>
      </c>
      <c r="C271" s="38" t="s">
        <v>141</v>
      </c>
      <c r="D271" s="39" t="s">
        <v>3</v>
      </c>
      <c r="E271" s="47">
        <v>120</v>
      </c>
      <c r="F271" s="40"/>
      <c r="G271" s="45" t="s">
        <v>16</v>
      </c>
      <c r="H271" s="50">
        <v>1</v>
      </c>
      <c r="I271" s="50">
        <v>10</v>
      </c>
      <c r="J271" s="47">
        <v>2</v>
      </c>
      <c r="K271" s="47">
        <v>0.02</v>
      </c>
      <c r="L271" s="50">
        <v>1</v>
      </c>
      <c r="M271" s="48">
        <f t="shared" si="38"/>
        <v>10</v>
      </c>
      <c r="N271" s="50">
        <v>1</v>
      </c>
      <c r="O271" s="49">
        <f t="shared" si="39"/>
        <v>0.2</v>
      </c>
      <c r="P271" s="49">
        <f t="shared" si="40"/>
        <v>0.2</v>
      </c>
      <c r="S271" s="115"/>
    </row>
    <row r="272" spans="2:19" ht="31.5" thickBot="1">
      <c r="B272" s="37" t="s">
        <v>24</v>
      </c>
      <c r="C272" s="38" t="s">
        <v>142</v>
      </c>
      <c r="D272" s="39" t="s">
        <v>3</v>
      </c>
      <c r="E272" s="47">
        <v>60</v>
      </c>
      <c r="F272" s="40"/>
      <c r="G272" s="45" t="s">
        <v>16</v>
      </c>
      <c r="H272" s="50">
        <v>1</v>
      </c>
      <c r="I272" s="50">
        <v>10</v>
      </c>
      <c r="J272" s="47">
        <v>1</v>
      </c>
      <c r="K272" s="47">
        <v>0.01</v>
      </c>
      <c r="L272" s="50">
        <v>1</v>
      </c>
      <c r="M272" s="48">
        <f t="shared" si="38"/>
        <v>10</v>
      </c>
      <c r="N272" s="50">
        <v>1</v>
      </c>
      <c r="O272" s="49">
        <f t="shared" si="39"/>
        <v>0.1</v>
      </c>
      <c r="P272" s="49">
        <f t="shared" si="40"/>
        <v>0.1</v>
      </c>
      <c r="S272" s="115"/>
    </row>
    <row r="273" spans="2:19" ht="31.5" thickBot="1">
      <c r="B273" s="37" t="s">
        <v>24</v>
      </c>
      <c r="C273" s="38" t="s">
        <v>143</v>
      </c>
      <c r="D273" s="39" t="s">
        <v>3</v>
      </c>
      <c r="E273" s="47">
        <v>60</v>
      </c>
      <c r="F273" s="40"/>
      <c r="G273" s="45" t="s">
        <v>16</v>
      </c>
      <c r="H273" s="50">
        <v>1</v>
      </c>
      <c r="I273" s="50">
        <v>10</v>
      </c>
      <c r="J273" s="47">
        <v>3</v>
      </c>
      <c r="K273" s="47">
        <v>0.03</v>
      </c>
      <c r="L273" s="50">
        <v>1</v>
      </c>
      <c r="M273" s="48">
        <f t="shared" si="38"/>
        <v>10</v>
      </c>
      <c r="N273" s="50">
        <v>1</v>
      </c>
      <c r="O273" s="49">
        <f t="shared" si="39"/>
        <v>0.3</v>
      </c>
      <c r="P273" s="49">
        <f t="shared" si="40"/>
        <v>0.3</v>
      </c>
      <c r="S273" s="115"/>
    </row>
    <row r="274" spans="2:19" ht="31.5" thickBot="1">
      <c r="B274" s="37" t="s">
        <v>24</v>
      </c>
      <c r="C274" s="38" t="s">
        <v>143</v>
      </c>
      <c r="D274" s="39" t="s">
        <v>3</v>
      </c>
      <c r="E274" s="47">
        <v>90</v>
      </c>
      <c r="F274" s="40"/>
      <c r="G274" s="45" t="s">
        <v>16</v>
      </c>
      <c r="H274" s="50">
        <v>1</v>
      </c>
      <c r="I274" s="50">
        <v>10</v>
      </c>
      <c r="J274" s="47">
        <v>2</v>
      </c>
      <c r="K274" s="47">
        <v>0.02</v>
      </c>
      <c r="L274" s="50">
        <v>1</v>
      </c>
      <c r="M274" s="48">
        <f t="shared" si="38"/>
        <v>10</v>
      </c>
      <c r="N274" s="50">
        <v>1</v>
      </c>
      <c r="O274" s="49">
        <f t="shared" si="39"/>
        <v>0.2</v>
      </c>
      <c r="P274" s="49">
        <f t="shared" si="40"/>
        <v>0.2</v>
      </c>
      <c r="S274" s="115"/>
    </row>
    <row r="275" spans="2:19" ht="31.5" thickBot="1">
      <c r="B275" s="37" t="s">
        <v>24</v>
      </c>
      <c r="C275" s="38" t="s">
        <v>144</v>
      </c>
      <c r="D275" s="39" t="s">
        <v>3</v>
      </c>
      <c r="E275" s="47">
        <v>60</v>
      </c>
      <c r="F275" s="40"/>
      <c r="G275" s="45" t="s">
        <v>16</v>
      </c>
      <c r="H275" s="50">
        <v>1</v>
      </c>
      <c r="I275" s="50">
        <v>10</v>
      </c>
      <c r="J275" s="47">
        <v>4</v>
      </c>
      <c r="K275" s="47">
        <v>0.04</v>
      </c>
      <c r="L275" s="50">
        <v>1</v>
      </c>
      <c r="M275" s="48">
        <f t="shared" si="38"/>
        <v>10</v>
      </c>
      <c r="N275" s="50">
        <v>1</v>
      </c>
      <c r="O275" s="49">
        <f t="shared" si="39"/>
        <v>0.4</v>
      </c>
      <c r="P275" s="49">
        <f t="shared" si="40"/>
        <v>0.4</v>
      </c>
      <c r="S275" s="115"/>
    </row>
    <row r="276" spans="1:16" ht="18.75">
      <c r="A276" s="65"/>
      <c r="E276" s="44"/>
      <c r="F276" s="23"/>
      <c r="G276" s="24"/>
      <c r="H276" s="25"/>
      <c r="I276" s="25"/>
      <c r="J276" s="44"/>
      <c r="K276" s="44"/>
      <c r="L276" s="25"/>
      <c r="M276" s="23"/>
      <c r="N276" s="25"/>
      <c r="O276" s="23"/>
      <c r="P276" s="23"/>
    </row>
    <row r="277" spans="1:19" ht="19.5" thickBot="1">
      <c r="A277" s="65"/>
      <c r="B277" s="12" t="s">
        <v>66</v>
      </c>
      <c r="C277" s="4"/>
      <c r="D277" s="5"/>
      <c r="E277" s="43"/>
      <c r="F277" s="28"/>
      <c r="G277" s="24"/>
      <c r="H277" s="25"/>
      <c r="I277" s="25"/>
      <c r="J277" s="44"/>
      <c r="K277" s="44"/>
      <c r="L277" s="25"/>
      <c r="M277" s="23"/>
      <c r="N277" s="25"/>
      <c r="O277" s="23"/>
      <c r="P277" s="23"/>
      <c r="S277" s="115"/>
    </row>
    <row r="278" spans="2:19" ht="46.5" thickBot="1">
      <c r="B278" s="37" t="s">
        <v>24</v>
      </c>
      <c r="C278" s="38" t="s">
        <v>67</v>
      </c>
      <c r="D278" s="39" t="s">
        <v>3</v>
      </c>
      <c r="E278" s="47">
        <v>60</v>
      </c>
      <c r="F278" s="40"/>
      <c r="G278" s="45" t="s">
        <v>16</v>
      </c>
      <c r="H278" s="50">
        <v>1</v>
      </c>
      <c r="I278" s="50">
        <v>10</v>
      </c>
      <c r="J278" s="47">
        <v>1</v>
      </c>
      <c r="K278" s="47">
        <v>0.01</v>
      </c>
      <c r="L278" s="50">
        <v>1</v>
      </c>
      <c r="M278" s="48">
        <f>H278*I278*L278</f>
        <v>10</v>
      </c>
      <c r="N278" s="50">
        <v>1</v>
      </c>
      <c r="O278" s="49">
        <f>M278*K278</f>
        <v>0.1</v>
      </c>
      <c r="P278" s="49">
        <f>N278*O278</f>
        <v>0.1</v>
      </c>
      <c r="S278" s="115"/>
    </row>
    <row r="279" spans="2:19" ht="46.5" thickBot="1">
      <c r="B279" s="37" t="s">
        <v>24</v>
      </c>
      <c r="C279" s="38" t="s">
        <v>67</v>
      </c>
      <c r="D279" s="39" t="s">
        <v>3</v>
      </c>
      <c r="E279" s="47">
        <v>120</v>
      </c>
      <c r="F279" s="40"/>
      <c r="G279" s="45" t="s">
        <v>16</v>
      </c>
      <c r="H279" s="50">
        <v>1</v>
      </c>
      <c r="I279" s="50">
        <v>10</v>
      </c>
      <c r="J279" s="47">
        <v>0.5</v>
      </c>
      <c r="K279" s="47">
        <v>0.005</v>
      </c>
      <c r="L279" s="50">
        <v>1</v>
      </c>
      <c r="M279" s="48">
        <f>H279*I279*L279</f>
        <v>10</v>
      </c>
      <c r="N279" s="50">
        <v>1</v>
      </c>
      <c r="O279" s="49">
        <f>M279*K279</f>
        <v>0.05</v>
      </c>
      <c r="P279" s="49">
        <f>N279*O279</f>
        <v>0.05</v>
      </c>
      <c r="S279" s="115"/>
    </row>
    <row r="280" spans="1:16" ht="18.75">
      <c r="A280" s="65"/>
      <c r="E280" s="44"/>
      <c r="F280" s="23"/>
      <c r="G280" s="24"/>
      <c r="H280" s="25"/>
      <c r="I280" s="25"/>
      <c r="J280" s="44"/>
      <c r="K280" s="44"/>
      <c r="L280" s="25"/>
      <c r="M280" s="23"/>
      <c r="N280" s="25"/>
      <c r="O280" s="23"/>
      <c r="P280" s="23"/>
    </row>
    <row r="281" spans="1:16" ht="19.5" thickBot="1">
      <c r="A281" s="65"/>
      <c r="B281" s="12" t="s">
        <v>68</v>
      </c>
      <c r="E281" s="44"/>
      <c r="F281" s="23"/>
      <c r="G281" s="24"/>
      <c r="H281" s="25"/>
      <c r="I281" s="25"/>
      <c r="J281" s="44"/>
      <c r="K281" s="44"/>
      <c r="L281" s="25"/>
      <c r="M281" s="23"/>
      <c r="N281" s="25"/>
      <c r="O281" s="23"/>
      <c r="P281" s="23"/>
    </row>
    <row r="282" spans="2:16" ht="46.5" thickBot="1">
      <c r="B282" s="37" t="s">
        <v>24</v>
      </c>
      <c r="C282" s="38" t="s">
        <v>202</v>
      </c>
      <c r="D282" s="39" t="s">
        <v>3</v>
      </c>
      <c r="E282" s="47">
        <v>30</v>
      </c>
      <c r="F282" s="40"/>
      <c r="G282" s="45" t="s">
        <v>16</v>
      </c>
      <c r="H282" s="50">
        <v>1</v>
      </c>
      <c r="I282" s="50">
        <v>10</v>
      </c>
      <c r="J282" s="47">
        <v>0.2</v>
      </c>
      <c r="K282" s="47">
        <v>0.002</v>
      </c>
      <c r="L282" s="50">
        <v>1</v>
      </c>
      <c r="M282" s="48">
        <f>H282*I282*L282</f>
        <v>10</v>
      </c>
      <c r="N282" s="50">
        <v>1</v>
      </c>
      <c r="O282" s="49">
        <f>M282*K282</f>
        <v>0.02</v>
      </c>
      <c r="P282" s="49">
        <f>N282*O282</f>
        <v>0.02</v>
      </c>
    </row>
    <row r="283" spans="2:16" ht="46.5" thickBot="1">
      <c r="B283" s="37" t="s">
        <v>24</v>
      </c>
      <c r="C283" s="38" t="s">
        <v>202</v>
      </c>
      <c r="D283" s="39" t="s">
        <v>10</v>
      </c>
      <c r="E283" s="47">
        <v>60</v>
      </c>
      <c r="F283" s="40"/>
      <c r="G283" s="45" t="s">
        <v>16</v>
      </c>
      <c r="H283" s="50">
        <v>1</v>
      </c>
      <c r="I283" s="50">
        <v>10</v>
      </c>
      <c r="J283" s="47">
        <v>0.2</v>
      </c>
      <c r="K283" s="47">
        <v>0.002</v>
      </c>
      <c r="L283" s="50">
        <v>1</v>
      </c>
      <c r="M283" s="48">
        <f>H283*I283*L283</f>
        <v>10</v>
      </c>
      <c r="N283" s="50">
        <v>1</v>
      </c>
      <c r="O283" s="49">
        <f>M283*K283</f>
        <v>0.02</v>
      </c>
      <c r="P283" s="49">
        <f>N283*O283</f>
        <v>0.02</v>
      </c>
    </row>
    <row r="284" spans="1:16" ht="19.5" thickBot="1">
      <c r="A284" s="65"/>
      <c r="E284" s="44"/>
      <c r="F284" s="23"/>
      <c r="G284" s="24"/>
      <c r="H284" s="25"/>
      <c r="I284" s="25"/>
      <c r="J284" s="44"/>
      <c r="K284" s="44"/>
      <c r="L284" s="25"/>
      <c r="M284" s="23"/>
      <c r="N284" s="25"/>
      <c r="O284" s="23"/>
      <c r="P284" s="23"/>
    </row>
    <row r="285" spans="2:16" ht="31.5" thickBot="1">
      <c r="B285" s="37" t="s">
        <v>24</v>
      </c>
      <c r="C285" s="38" t="s">
        <v>69</v>
      </c>
      <c r="D285" s="39" t="s">
        <v>3</v>
      </c>
      <c r="E285" s="47">
        <v>60</v>
      </c>
      <c r="F285" s="40"/>
      <c r="G285" s="45" t="s">
        <v>16</v>
      </c>
      <c r="H285" s="50">
        <v>1</v>
      </c>
      <c r="I285" s="50">
        <v>10</v>
      </c>
      <c r="J285" s="47">
        <v>1</v>
      </c>
      <c r="K285" s="47">
        <v>0.01</v>
      </c>
      <c r="L285" s="50">
        <v>1</v>
      </c>
      <c r="M285" s="48">
        <f>H285*I285*L285</f>
        <v>10</v>
      </c>
      <c r="N285" s="50">
        <v>1</v>
      </c>
      <c r="O285" s="49">
        <f>M285*K285</f>
        <v>0.1</v>
      </c>
      <c r="P285" s="49">
        <f>N285*O285</f>
        <v>0.1</v>
      </c>
    </row>
    <row r="286" spans="2:16" ht="31.5" thickBot="1">
      <c r="B286" s="37" t="s">
        <v>24</v>
      </c>
      <c r="C286" s="38" t="s">
        <v>69</v>
      </c>
      <c r="D286" s="39" t="s">
        <v>3</v>
      </c>
      <c r="E286" s="47">
        <v>120</v>
      </c>
      <c r="F286" s="40"/>
      <c r="G286" s="45" t="s">
        <v>16</v>
      </c>
      <c r="H286" s="50">
        <v>1</v>
      </c>
      <c r="I286" s="50">
        <v>10</v>
      </c>
      <c r="J286" s="47">
        <v>0.5</v>
      </c>
      <c r="K286" s="47">
        <v>0.005</v>
      </c>
      <c r="L286" s="50">
        <v>1</v>
      </c>
      <c r="M286" s="48">
        <f>H286*I286*L286</f>
        <v>10</v>
      </c>
      <c r="N286" s="50">
        <v>1</v>
      </c>
      <c r="O286" s="49">
        <f>M286*K286</f>
        <v>0.05</v>
      </c>
      <c r="P286" s="49">
        <f>N286*O286</f>
        <v>0.05</v>
      </c>
    </row>
    <row r="287" spans="1:16" ht="19.5" thickBot="1">
      <c r="A287" s="65"/>
      <c r="E287" s="44"/>
      <c r="F287" s="23"/>
      <c r="G287" s="24"/>
      <c r="H287" s="25"/>
      <c r="I287" s="25"/>
      <c r="J287" s="44"/>
      <c r="K287" s="44"/>
      <c r="L287" s="25"/>
      <c r="M287" s="23"/>
      <c r="N287" s="25"/>
      <c r="O287" s="23"/>
      <c r="P287" s="23"/>
    </row>
    <row r="288" spans="2:16" ht="27" thickBot="1">
      <c r="B288" s="37" t="s">
        <v>24</v>
      </c>
      <c r="C288" s="38" t="s">
        <v>132</v>
      </c>
      <c r="D288" s="39" t="s">
        <v>3</v>
      </c>
      <c r="E288" s="47">
        <v>30</v>
      </c>
      <c r="F288" s="40"/>
      <c r="G288" s="45" t="s">
        <v>16</v>
      </c>
      <c r="H288" s="50">
        <v>1</v>
      </c>
      <c r="I288" s="50">
        <v>10</v>
      </c>
      <c r="J288" s="47">
        <v>3</v>
      </c>
      <c r="K288" s="47">
        <v>0.03</v>
      </c>
      <c r="L288" s="50">
        <v>1</v>
      </c>
      <c r="M288" s="48">
        <f>H288*I288*L288</f>
        <v>10</v>
      </c>
      <c r="N288" s="50">
        <v>1</v>
      </c>
      <c r="O288" s="49">
        <f>M288*K288</f>
        <v>0.3</v>
      </c>
      <c r="P288" s="49">
        <f>N288*O288</f>
        <v>0.3</v>
      </c>
    </row>
    <row r="289" spans="2:16" ht="27" thickBot="1">
      <c r="B289" s="37" t="s">
        <v>24</v>
      </c>
      <c r="C289" s="38" t="s">
        <v>132</v>
      </c>
      <c r="D289" s="39" t="s">
        <v>3</v>
      </c>
      <c r="E289" s="47">
        <v>60</v>
      </c>
      <c r="F289" s="40"/>
      <c r="G289" s="45" t="s">
        <v>16</v>
      </c>
      <c r="H289" s="50">
        <v>1</v>
      </c>
      <c r="I289" s="50">
        <v>10</v>
      </c>
      <c r="J289" s="47">
        <v>2</v>
      </c>
      <c r="K289" s="47">
        <v>0.02</v>
      </c>
      <c r="L289" s="50">
        <v>1</v>
      </c>
      <c r="M289" s="48">
        <f>H289*I289*L289</f>
        <v>10</v>
      </c>
      <c r="N289" s="50">
        <v>1</v>
      </c>
      <c r="O289" s="49">
        <f>M289*K289</f>
        <v>0.2</v>
      </c>
      <c r="P289" s="49">
        <f>N289*O289</f>
        <v>0.2</v>
      </c>
    </row>
    <row r="290" spans="2:16" ht="27" thickBot="1">
      <c r="B290" s="37" t="s">
        <v>24</v>
      </c>
      <c r="C290" s="38" t="s">
        <v>133</v>
      </c>
      <c r="D290" s="39" t="s">
        <v>10</v>
      </c>
      <c r="E290" s="47">
        <v>30</v>
      </c>
      <c r="F290" s="40"/>
      <c r="G290" s="45" t="s">
        <v>16</v>
      </c>
      <c r="H290" s="50">
        <v>1</v>
      </c>
      <c r="I290" s="50">
        <v>10</v>
      </c>
      <c r="J290" s="47">
        <v>4</v>
      </c>
      <c r="K290" s="47">
        <v>0.04</v>
      </c>
      <c r="L290" s="50">
        <v>1</v>
      </c>
      <c r="M290" s="48">
        <f>H290*I290*L290</f>
        <v>10</v>
      </c>
      <c r="N290" s="50">
        <v>1</v>
      </c>
      <c r="O290" s="49">
        <f>M290*K290</f>
        <v>0.4</v>
      </c>
      <c r="P290" s="49">
        <f>N290*O290</f>
        <v>0.4</v>
      </c>
    </row>
    <row r="291" spans="2:16" ht="27" thickBot="1">
      <c r="B291" s="37" t="s">
        <v>24</v>
      </c>
      <c r="C291" s="38" t="s">
        <v>133</v>
      </c>
      <c r="D291" s="39" t="s">
        <v>10</v>
      </c>
      <c r="E291" s="47">
        <v>90</v>
      </c>
      <c r="F291" s="40"/>
      <c r="G291" s="45" t="s">
        <v>16</v>
      </c>
      <c r="H291" s="50">
        <v>1</v>
      </c>
      <c r="I291" s="50">
        <v>10</v>
      </c>
      <c r="J291" s="47">
        <v>3</v>
      </c>
      <c r="K291" s="47">
        <v>0.03</v>
      </c>
      <c r="L291" s="50">
        <v>1</v>
      </c>
      <c r="M291" s="48">
        <f>H291*I291*L291</f>
        <v>10</v>
      </c>
      <c r="N291" s="50">
        <v>1</v>
      </c>
      <c r="O291" s="49">
        <f>M291*K291</f>
        <v>0.3</v>
      </c>
      <c r="P291" s="49">
        <f>N291*O291</f>
        <v>0.3</v>
      </c>
    </row>
    <row r="292" spans="1:16" ht="19.5" thickBot="1">
      <c r="A292" s="65"/>
      <c r="E292" s="44"/>
      <c r="F292" s="23"/>
      <c r="G292" s="24"/>
      <c r="H292" s="25"/>
      <c r="I292" s="25"/>
      <c r="J292" s="44"/>
      <c r="K292" s="44"/>
      <c r="L292" s="25"/>
      <c r="M292" s="23"/>
      <c r="N292" s="25"/>
      <c r="O292" s="23"/>
      <c r="P292" s="23"/>
    </row>
    <row r="293" spans="2:16" ht="27" thickBot="1">
      <c r="B293" s="37" t="s">
        <v>24</v>
      </c>
      <c r="C293" s="38" t="s">
        <v>134</v>
      </c>
      <c r="D293" s="39" t="s">
        <v>3</v>
      </c>
      <c r="E293" s="47">
        <v>30</v>
      </c>
      <c r="F293" s="40"/>
      <c r="G293" s="45" t="s">
        <v>16</v>
      </c>
      <c r="H293" s="50">
        <v>1</v>
      </c>
      <c r="I293" s="50">
        <v>10</v>
      </c>
      <c r="J293" s="47">
        <v>1</v>
      </c>
      <c r="K293" s="47">
        <v>0.01</v>
      </c>
      <c r="L293" s="50">
        <v>1</v>
      </c>
      <c r="M293" s="48">
        <f>H293*I293*L293</f>
        <v>10</v>
      </c>
      <c r="N293" s="50">
        <v>1</v>
      </c>
      <c r="O293" s="49">
        <f>M293*K293</f>
        <v>0.1</v>
      </c>
      <c r="P293" s="49">
        <f>N293*O293</f>
        <v>0.1</v>
      </c>
    </row>
    <row r="294" spans="2:16" ht="27" thickBot="1">
      <c r="B294" s="37" t="s">
        <v>24</v>
      </c>
      <c r="C294" s="38" t="s">
        <v>134</v>
      </c>
      <c r="D294" s="39" t="s">
        <v>10</v>
      </c>
      <c r="E294" s="47">
        <v>60</v>
      </c>
      <c r="F294" s="40"/>
      <c r="G294" s="45" t="s">
        <v>16</v>
      </c>
      <c r="H294" s="50">
        <v>1</v>
      </c>
      <c r="I294" s="50">
        <v>10</v>
      </c>
      <c r="J294" s="47">
        <v>2</v>
      </c>
      <c r="K294" s="47">
        <v>0.02</v>
      </c>
      <c r="L294" s="50">
        <v>1</v>
      </c>
      <c r="M294" s="48">
        <f>H294*I294*L294</f>
        <v>10</v>
      </c>
      <c r="N294" s="50">
        <v>1</v>
      </c>
      <c r="O294" s="49">
        <f>M294*K294</f>
        <v>0.2</v>
      </c>
      <c r="P294" s="49">
        <f>N294*O294</f>
        <v>0.2</v>
      </c>
    </row>
    <row r="295" spans="1:16" ht="19.5" thickBot="1">
      <c r="A295" s="65"/>
      <c r="E295" s="44"/>
      <c r="F295" s="23"/>
      <c r="G295" s="24"/>
      <c r="H295" s="25"/>
      <c r="I295" s="25"/>
      <c r="J295" s="44"/>
      <c r="K295" s="44"/>
      <c r="L295" s="25"/>
      <c r="M295" s="23"/>
      <c r="N295" s="25"/>
      <c r="O295" s="23"/>
      <c r="P295" s="23"/>
    </row>
    <row r="296" spans="2:16" ht="36.75" thickBot="1">
      <c r="B296" s="37" t="s">
        <v>24</v>
      </c>
      <c r="C296" s="38" t="s">
        <v>135</v>
      </c>
      <c r="D296" s="39" t="s">
        <v>40</v>
      </c>
      <c r="E296" s="47">
        <v>60</v>
      </c>
      <c r="F296" s="40"/>
      <c r="G296" s="45" t="s">
        <v>16</v>
      </c>
      <c r="H296" s="50">
        <v>1</v>
      </c>
      <c r="I296" s="50">
        <v>10</v>
      </c>
      <c r="J296" s="47">
        <v>2</v>
      </c>
      <c r="K296" s="47">
        <v>0.02</v>
      </c>
      <c r="L296" s="50">
        <v>1</v>
      </c>
      <c r="M296" s="48">
        <f>H296*I296*L296</f>
        <v>10</v>
      </c>
      <c r="N296" s="50">
        <v>1</v>
      </c>
      <c r="O296" s="49">
        <f>M296*K296</f>
        <v>0.2</v>
      </c>
      <c r="P296" s="49">
        <f>N296*O296</f>
        <v>0.2</v>
      </c>
    </row>
    <row r="297" spans="1:16" ht="19.5" thickBot="1">
      <c r="A297" s="65"/>
      <c r="E297" s="44"/>
      <c r="F297" s="23"/>
      <c r="G297" s="24"/>
      <c r="H297" s="25"/>
      <c r="I297" s="25"/>
      <c r="J297" s="44"/>
      <c r="K297" s="44"/>
      <c r="L297" s="25"/>
      <c r="M297" s="23"/>
      <c r="N297" s="25"/>
      <c r="O297" s="23"/>
      <c r="P297" s="23"/>
    </row>
    <row r="298" spans="2:16" ht="27" thickBot="1">
      <c r="B298" s="37" t="s">
        <v>24</v>
      </c>
      <c r="C298" s="38" t="s">
        <v>136</v>
      </c>
      <c r="D298" s="39" t="s">
        <v>3</v>
      </c>
      <c r="E298" s="47">
        <v>60</v>
      </c>
      <c r="F298" s="40"/>
      <c r="G298" s="45" t="s">
        <v>16</v>
      </c>
      <c r="H298" s="50">
        <v>1</v>
      </c>
      <c r="I298" s="50">
        <v>10</v>
      </c>
      <c r="J298" s="47">
        <v>4</v>
      </c>
      <c r="K298" s="47">
        <v>0.04</v>
      </c>
      <c r="L298" s="50">
        <v>1</v>
      </c>
      <c r="M298" s="48">
        <f>H298*I298*L298</f>
        <v>10</v>
      </c>
      <c r="N298" s="50">
        <v>1</v>
      </c>
      <c r="O298" s="49">
        <f>M298*K298</f>
        <v>0.4</v>
      </c>
      <c r="P298" s="49">
        <f>N298*O298</f>
        <v>0.4</v>
      </c>
    </row>
    <row r="299" spans="2:16" ht="27" thickBot="1">
      <c r="B299" s="37" t="s">
        <v>24</v>
      </c>
      <c r="C299" s="38" t="s">
        <v>136</v>
      </c>
      <c r="D299" s="39" t="s">
        <v>10</v>
      </c>
      <c r="E299" s="47">
        <v>60</v>
      </c>
      <c r="F299" s="40"/>
      <c r="G299" s="45" t="s">
        <v>16</v>
      </c>
      <c r="H299" s="50">
        <v>1</v>
      </c>
      <c r="I299" s="50">
        <v>10</v>
      </c>
      <c r="J299" s="47">
        <v>5</v>
      </c>
      <c r="K299" s="47">
        <v>0.05</v>
      </c>
      <c r="L299" s="50">
        <v>1</v>
      </c>
      <c r="M299" s="48">
        <f>H299*I299*L299</f>
        <v>10</v>
      </c>
      <c r="N299" s="50">
        <v>1</v>
      </c>
      <c r="O299" s="49">
        <f>M299*K299</f>
        <v>0.5</v>
      </c>
      <c r="P299" s="49">
        <f>N299*O299</f>
        <v>0.5</v>
      </c>
    </row>
    <row r="300" spans="2:16" ht="27" thickBot="1">
      <c r="B300" s="37" t="s">
        <v>24</v>
      </c>
      <c r="C300" s="38" t="s">
        <v>136</v>
      </c>
      <c r="D300" s="39" t="s">
        <v>10</v>
      </c>
      <c r="E300" s="47">
        <v>120</v>
      </c>
      <c r="F300" s="40"/>
      <c r="G300" s="45" t="s">
        <v>16</v>
      </c>
      <c r="H300" s="50">
        <v>1</v>
      </c>
      <c r="I300" s="50">
        <v>10</v>
      </c>
      <c r="J300" s="47">
        <v>4</v>
      </c>
      <c r="K300" s="47">
        <v>0.04</v>
      </c>
      <c r="L300" s="50">
        <v>1</v>
      </c>
      <c r="M300" s="48">
        <f>H300*I300*L300</f>
        <v>10</v>
      </c>
      <c r="N300" s="50">
        <v>1</v>
      </c>
      <c r="O300" s="49">
        <f>M300*K300</f>
        <v>0.4</v>
      </c>
      <c r="P300" s="49">
        <f>N300*O300</f>
        <v>0.4</v>
      </c>
    </row>
    <row r="301" spans="1:16" ht="18.75">
      <c r="A301" s="65"/>
      <c r="E301" s="44"/>
      <c r="F301" s="23"/>
      <c r="G301" s="24"/>
      <c r="H301" s="25"/>
      <c r="I301" s="25"/>
      <c r="J301" s="44"/>
      <c r="K301" s="44"/>
      <c r="L301" s="25"/>
      <c r="M301" s="23"/>
      <c r="N301" s="25"/>
      <c r="O301" s="23"/>
      <c r="P301" s="23"/>
    </row>
    <row r="302" spans="1:16" ht="19.5" thickBot="1">
      <c r="A302" s="65"/>
      <c r="B302" s="12" t="s">
        <v>72</v>
      </c>
      <c r="E302" s="44"/>
      <c r="F302" s="23"/>
      <c r="G302" s="24"/>
      <c r="H302" s="25"/>
      <c r="I302" s="25"/>
      <c r="J302" s="44"/>
      <c r="K302" s="44"/>
      <c r="L302" s="25"/>
      <c r="M302" s="23"/>
      <c r="N302" s="25"/>
      <c r="O302" s="23"/>
      <c r="P302" s="23"/>
    </row>
    <row r="303" spans="2:16" ht="27" thickBot="1">
      <c r="B303" s="37" t="s">
        <v>24</v>
      </c>
      <c r="C303" s="38" t="s">
        <v>70</v>
      </c>
      <c r="D303" s="39" t="s">
        <v>137</v>
      </c>
      <c r="E303" s="47">
        <v>60</v>
      </c>
      <c r="F303" s="40"/>
      <c r="G303" s="45" t="s">
        <v>16</v>
      </c>
      <c r="H303" s="50">
        <v>1</v>
      </c>
      <c r="I303" s="50">
        <v>10</v>
      </c>
      <c r="J303" s="47">
        <v>4</v>
      </c>
      <c r="K303" s="47">
        <v>0.04</v>
      </c>
      <c r="L303" s="50">
        <v>1</v>
      </c>
      <c r="M303" s="48">
        <f aca="true" t="shared" si="41" ref="M303:M309">H303*I303*L303</f>
        <v>10</v>
      </c>
      <c r="N303" s="50">
        <v>1</v>
      </c>
      <c r="O303" s="49">
        <f aca="true" t="shared" si="42" ref="O303:O309">M303*K303</f>
        <v>0.4</v>
      </c>
      <c r="P303" s="49">
        <f aca="true" t="shared" si="43" ref="P303:P309">N303*O303</f>
        <v>0.4</v>
      </c>
    </row>
    <row r="304" spans="2:16" ht="27" thickBot="1">
      <c r="B304" s="37" t="s">
        <v>24</v>
      </c>
      <c r="C304" s="38" t="s">
        <v>70</v>
      </c>
      <c r="D304" s="39" t="s">
        <v>137</v>
      </c>
      <c r="E304" s="47">
        <v>90</v>
      </c>
      <c r="F304" s="40"/>
      <c r="G304" s="45" t="s">
        <v>16</v>
      </c>
      <c r="H304" s="50">
        <v>1</v>
      </c>
      <c r="I304" s="50">
        <v>10</v>
      </c>
      <c r="J304" s="47">
        <v>3</v>
      </c>
      <c r="K304" s="47">
        <v>0.03</v>
      </c>
      <c r="L304" s="50">
        <v>1</v>
      </c>
      <c r="M304" s="48">
        <f t="shared" si="41"/>
        <v>10</v>
      </c>
      <c r="N304" s="50">
        <v>1</v>
      </c>
      <c r="O304" s="49">
        <f t="shared" si="42"/>
        <v>0.3</v>
      </c>
      <c r="P304" s="49">
        <f t="shared" si="43"/>
        <v>0.3</v>
      </c>
    </row>
    <row r="305" spans="2:16" ht="27" thickBot="1">
      <c r="B305" s="37" t="s">
        <v>24</v>
      </c>
      <c r="C305" s="38" t="s">
        <v>70</v>
      </c>
      <c r="D305" s="39" t="s">
        <v>138</v>
      </c>
      <c r="E305" s="47">
        <v>60</v>
      </c>
      <c r="F305" s="40"/>
      <c r="G305" s="45" t="s">
        <v>16</v>
      </c>
      <c r="H305" s="50">
        <v>1</v>
      </c>
      <c r="I305" s="50">
        <v>10</v>
      </c>
      <c r="J305" s="47">
        <v>5</v>
      </c>
      <c r="K305" s="47">
        <v>0.05</v>
      </c>
      <c r="L305" s="50">
        <v>1</v>
      </c>
      <c r="M305" s="48">
        <f t="shared" si="41"/>
        <v>10</v>
      </c>
      <c r="N305" s="50">
        <v>1</v>
      </c>
      <c r="O305" s="49">
        <f t="shared" si="42"/>
        <v>0.5</v>
      </c>
      <c r="P305" s="49">
        <f t="shared" si="43"/>
        <v>0.5</v>
      </c>
    </row>
    <row r="306" spans="2:16" ht="27" thickBot="1">
      <c r="B306" s="37" t="s">
        <v>24</v>
      </c>
      <c r="C306" s="38" t="s">
        <v>70</v>
      </c>
      <c r="D306" s="39" t="s">
        <v>10</v>
      </c>
      <c r="E306" s="47">
        <v>120</v>
      </c>
      <c r="F306" s="40"/>
      <c r="G306" s="45" t="s">
        <v>16</v>
      </c>
      <c r="H306" s="50">
        <v>1</v>
      </c>
      <c r="I306" s="50">
        <v>10</v>
      </c>
      <c r="J306" s="47">
        <v>4</v>
      </c>
      <c r="K306" s="47">
        <v>0.04</v>
      </c>
      <c r="L306" s="50">
        <v>1</v>
      </c>
      <c r="M306" s="48">
        <f t="shared" si="41"/>
        <v>10</v>
      </c>
      <c r="N306" s="50">
        <v>1</v>
      </c>
      <c r="O306" s="49">
        <f t="shared" si="42"/>
        <v>0.4</v>
      </c>
      <c r="P306" s="49">
        <f t="shared" si="43"/>
        <v>0.4</v>
      </c>
    </row>
    <row r="307" spans="2:16" ht="60.75" thickBot="1">
      <c r="B307" s="37" t="s">
        <v>24</v>
      </c>
      <c r="C307" s="38" t="s">
        <v>70</v>
      </c>
      <c r="D307" s="39" t="s">
        <v>178</v>
      </c>
      <c r="E307" s="47" t="s">
        <v>215</v>
      </c>
      <c r="F307" s="40"/>
      <c r="G307" s="45" t="s">
        <v>16</v>
      </c>
      <c r="H307" s="50">
        <v>1</v>
      </c>
      <c r="I307" s="50">
        <v>10</v>
      </c>
      <c r="J307" s="47">
        <v>4</v>
      </c>
      <c r="K307" s="47">
        <v>0.04</v>
      </c>
      <c r="L307" s="50">
        <v>1</v>
      </c>
      <c r="M307" s="48">
        <f>H307*I307*L307*2</f>
        <v>20</v>
      </c>
      <c r="N307" s="50">
        <v>1</v>
      </c>
      <c r="O307" s="49">
        <f>M307*K307</f>
        <v>0.8</v>
      </c>
      <c r="P307" s="49">
        <f>N307*O307</f>
        <v>0.8</v>
      </c>
    </row>
    <row r="308" spans="2:16" ht="31.5" thickBot="1">
      <c r="B308" s="37" t="s">
        <v>24</v>
      </c>
      <c r="C308" s="38" t="s">
        <v>71</v>
      </c>
      <c r="D308" s="39" t="s">
        <v>3</v>
      </c>
      <c r="E308" s="47">
        <v>60</v>
      </c>
      <c r="F308" s="40"/>
      <c r="G308" s="45" t="s">
        <v>16</v>
      </c>
      <c r="H308" s="50">
        <v>1</v>
      </c>
      <c r="I308" s="50">
        <v>10</v>
      </c>
      <c r="J308" s="47">
        <v>4</v>
      </c>
      <c r="K308" s="47">
        <v>0.04</v>
      </c>
      <c r="L308" s="50">
        <v>1</v>
      </c>
      <c r="M308" s="48">
        <f t="shared" si="41"/>
        <v>10</v>
      </c>
      <c r="N308" s="50">
        <v>1</v>
      </c>
      <c r="O308" s="49">
        <f t="shared" si="42"/>
        <v>0.4</v>
      </c>
      <c r="P308" s="49">
        <f t="shared" si="43"/>
        <v>0.4</v>
      </c>
    </row>
    <row r="309" spans="2:16" ht="31.5" thickBot="1">
      <c r="B309" s="37" t="s">
        <v>24</v>
      </c>
      <c r="C309" s="38" t="s">
        <v>71</v>
      </c>
      <c r="D309" s="39" t="s">
        <v>3</v>
      </c>
      <c r="E309" s="47">
        <v>90</v>
      </c>
      <c r="F309" s="40"/>
      <c r="G309" s="45" t="s">
        <v>16</v>
      </c>
      <c r="H309" s="50">
        <v>1</v>
      </c>
      <c r="I309" s="50">
        <v>10</v>
      </c>
      <c r="J309" s="47">
        <v>3</v>
      </c>
      <c r="K309" s="47">
        <v>0.03</v>
      </c>
      <c r="L309" s="50">
        <v>1</v>
      </c>
      <c r="M309" s="48">
        <f t="shared" si="41"/>
        <v>10</v>
      </c>
      <c r="N309" s="50">
        <v>1</v>
      </c>
      <c r="O309" s="49">
        <f t="shared" si="42"/>
        <v>0.3</v>
      </c>
      <c r="P309" s="49">
        <f t="shared" si="43"/>
        <v>0.3</v>
      </c>
    </row>
    <row r="310" spans="1:16" ht="18.75">
      <c r="A310" s="65"/>
      <c r="E310" s="44"/>
      <c r="F310" s="23"/>
      <c r="G310" s="24"/>
      <c r="H310" s="23"/>
      <c r="I310" s="23"/>
      <c r="J310" s="44"/>
      <c r="K310" s="44"/>
      <c r="L310" s="25"/>
      <c r="M310" s="23"/>
      <c r="N310" s="25"/>
      <c r="O310" s="23"/>
      <c r="P310" s="23"/>
    </row>
    <row r="311" spans="1:16" ht="19.5" thickBot="1">
      <c r="A311" s="65"/>
      <c r="B311" s="12" t="s">
        <v>73</v>
      </c>
      <c r="E311" s="44"/>
      <c r="F311" s="23"/>
      <c r="G311" s="24"/>
      <c r="H311" s="23"/>
      <c r="I311" s="23"/>
      <c r="J311" s="44"/>
      <c r="K311" s="44"/>
      <c r="L311" s="25"/>
      <c r="M311" s="23"/>
      <c r="N311" s="25"/>
      <c r="O311" s="23"/>
      <c r="P311" s="23"/>
    </row>
    <row r="312" spans="2:16" ht="61.5" thickBot="1">
      <c r="B312" s="37" t="s">
        <v>24</v>
      </c>
      <c r="C312" s="38" t="s">
        <v>203</v>
      </c>
      <c r="D312" s="39" t="s">
        <v>10</v>
      </c>
      <c r="E312" s="47">
        <v>30</v>
      </c>
      <c r="F312" s="40" t="s">
        <v>11</v>
      </c>
      <c r="G312" s="45" t="s">
        <v>7</v>
      </c>
      <c r="H312" s="50">
        <v>100</v>
      </c>
      <c r="I312" s="47">
        <v>0.1</v>
      </c>
      <c r="J312" s="47">
        <v>0.2</v>
      </c>
      <c r="K312" s="47">
        <v>0.002</v>
      </c>
      <c r="L312" s="50">
        <v>1</v>
      </c>
      <c r="M312" s="48">
        <f aca="true" t="shared" si="44" ref="M312:M317">H312*I312*L312</f>
        <v>10</v>
      </c>
      <c r="N312" s="50">
        <v>1</v>
      </c>
      <c r="O312" s="49">
        <f aca="true" t="shared" si="45" ref="O312:O317">M312*K312</f>
        <v>0.02</v>
      </c>
      <c r="P312" s="49">
        <f aca="true" t="shared" si="46" ref="P312:P317">N312*O312</f>
        <v>0.02</v>
      </c>
    </row>
    <row r="313" spans="2:16" ht="61.5" thickBot="1">
      <c r="B313" s="37" t="s">
        <v>24</v>
      </c>
      <c r="C313" s="38" t="s">
        <v>203</v>
      </c>
      <c r="D313" s="39" t="s">
        <v>10</v>
      </c>
      <c r="E313" s="47">
        <v>120</v>
      </c>
      <c r="F313" s="40" t="s">
        <v>11</v>
      </c>
      <c r="G313" s="45" t="s">
        <v>7</v>
      </c>
      <c r="H313" s="50">
        <v>100</v>
      </c>
      <c r="I313" s="47">
        <v>0.1</v>
      </c>
      <c r="J313" s="47">
        <v>0.1</v>
      </c>
      <c r="K313" s="47">
        <v>0.001</v>
      </c>
      <c r="L313" s="50">
        <v>1</v>
      </c>
      <c r="M313" s="48">
        <f t="shared" si="44"/>
        <v>10</v>
      </c>
      <c r="N313" s="50">
        <v>1</v>
      </c>
      <c r="O313" s="49">
        <f t="shared" si="45"/>
        <v>0.01</v>
      </c>
      <c r="P313" s="49">
        <f t="shared" si="46"/>
        <v>0.01</v>
      </c>
    </row>
    <row r="314" spans="2:16" ht="61.5" thickBot="1">
      <c r="B314" s="37" t="s">
        <v>24</v>
      </c>
      <c r="C314" s="38" t="s">
        <v>203</v>
      </c>
      <c r="D314" s="39" t="s">
        <v>50</v>
      </c>
      <c r="E314" s="47">
        <v>30</v>
      </c>
      <c r="F314" s="40" t="s">
        <v>11</v>
      </c>
      <c r="G314" s="45" t="s">
        <v>7</v>
      </c>
      <c r="H314" s="50">
        <v>100</v>
      </c>
      <c r="I314" s="47">
        <v>0.3</v>
      </c>
      <c r="J314" s="47">
        <v>0.2</v>
      </c>
      <c r="K314" s="47">
        <v>0.002</v>
      </c>
      <c r="L314" s="50">
        <v>1</v>
      </c>
      <c r="M314" s="48">
        <f t="shared" si="44"/>
        <v>30</v>
      </c>
      <c r="N314" s="50">
        <v>1</v>
      </c>
      <c r="O314" s="49">
        <f t="shared" si="45"/>
        <v>0.06</v>
      </c>
      <c r="P314" s="49">
        <f t="shared" si="46"/>
        <v>0.06</v>
      </c>
    </row>
    <row r="315" spans="2:16" ht="61.5" thickBot="1">
      <c r="B315" s="37" t="s">
        <v>24</v>
      </c>
      <c r="C315" s="38" t="s">
        <v>203</v>
      </c>
      <c r="D315" s="39" t="s">
        <v>50</v>
      </c>
      <c r="E315" s="47">
        <v>120</v>
      </c>
      <c r="F315" s="40" t="s">
        <v>11</v>
      </c>
      <c r="G315" s="45" t="s">
        <v>7</v>
      </c>
      <c r="H315" s="50">
        <v>100</v>
      </c>
      <c r="I315" s="47">
        <v>0.3</v>
      </c>
      <c r="J315" s="47">
        <v>0.1</v>
      </c>
      <c r="K315" s="47">
        <v>0.001</v>
      </c>
      <c r="L315" s="50">
        <v>1</v>
      </c>
      <c r="M315" s="48">
        <f t="shared" si="44"/>
        <v>30</v>
      </c>
      <c r="N315" s="50">
        <v>1</v>
      </c>
      <c r="O315" s="49">
        <f t="shared" si="45"/>
        <v>0.03</v>
      </c>
      <c r="P315" s="49">
        <f t="shared" si="46"/>
        <v>0.03</v>
      </c>
    </row>
    <row r="316" spans="2:16" ht="61.5" thickBot="1">
      <c r="B316" s="37" t="s">
        <v>24</v>
      </c>
      <c r="C316" s="38" t="s">
        <v>203</v>
      </c>
      <c r="D316" s="39" t="s">
        <v>51</v>
      </c>
      <c r="E316" s="47">
        <v>30</v>
      </c>
      <c r="F316" s="40" t="s">
        <v>11</v>
      </c>
      <c r="G316" s="45" t="s">
        <v>7</v>
      </c>
      <c r="H316" s="50">
        <v>100</v>
      </c>
      <c r="I316" s="47">
        <v>0.15</v>
      </c>
      <c r="J316" s="47">
        <v>0.2</v>
      </c>
      <c r="K316" s="47">
        <v>0.002</v>
      </c>
      <c r="L316" s="50">
        <v>1</v>
      </c>
      <c r="M316" s="48">
        <f t="shared" si="44"/>
        <v>15</v>
      </c>
      <c r="N316" s="50">
        <v>1</v>
      </c>
      <c r="O316" s="49">
        <f t="shared" si="45"/>
        <v>0.03</v>
      </c>
      <c r="P316" s="49">
        <f t="shared" si="46"/>
        <v>0.03</v>
      </c>
    </row>
    <row r="317" spans="2:16" ht="61.5" thickBot="1">
      <c r="B317" s="37" t="s">
        <v>24</v>
      </c>
      <c r="C317" s="38" t="s">
        <v>203</v>
      </c>
      <c r="D317" s="39" t="s">
        <v>51</v>
      </c>
      <c r="E317" s="47">
        <v>120</v>
      </c>
      <c r="F317" s="40" t="s">
        <v>11</v>
      </c>
      <c r="G317" s="45" t="s">
        <v>7</v>
      </c>
      <c r="H317" s="50">
        <v>100</v>
      </c>
      <c r="I317" s="47">
        <v>0.15</v>
      </c>
      <c r="J317" s="47">
        <v>0.1</v>
      </c>
      <c r="K317" s="47">
        <v>0.001</v>
      </c>
      <c r="L317" s="50">
        <v>1</v>
      </c>
      <c r="M317" s="48">
        <f t="shared" si="44"/>
        <v>15</v>
      </c>
      <c r="N317" s="50">
        <v>1</v>
      </c>
      <c r="O317" s="49">
        <f t="shared" si="45"/>
        <v>0.015</v>
      </c>
      <c r="P317" s="49">
        <f t="shared" si="46"/>
        <v>0.015</v>
      </c>
    </row>
    <row r="318" spans="1:16" ht="19.5" thickBot="1">
      <c r="A318" s="65"/>
      <c r="E318" s="44"/>
      <c r="F318" s="23"/>
      <c r="G318" s="24"/>
      <c r="H318" s="25"/>
      <c r="I318" s="23"/>
      <c r="J318" s="44"/>
      <c r="K318" s="44"/>
      <c r="L318" s="25"/>
      <c r="M318" s="23"/>
      <c r="N318" s="25"/>
      <c r="O318" s="23"/>
      <c r="P318" s="23"/>
    </row>
    <row r="319" spans="2:16" ht="31.5" thickBot="1">
      <c r="B319" s="37" t="s">
        <v>24</v>
      </c>
      <c r="C319" s="38" t="s">
        <v>74</v>
      </c>
      <c r="D319" s="39" t="s">
        <v>10</v>
      </c>
      <c r="E319" s="47">
        <v>30</v>
      </c>
      <c r="F319" s="40" t="s">
        <v>11</v>
      </c>
      <c r="G319" s="45" t="s">
        <v>7</v>
      </c>
      <c r="H319" s="50">
        <v>100</v>
      </c>
      <c r="I319" s="47">
        <v>0.1</v>
      </c>
      <c r="J319" s="47">
        <v>1</v>
      </c>
      <c r="K319" s="47">
        <v>0.01</v>
      </c>
      <c r="L319" s="50">
        <v>1</v>
      </c>
      <c r="M319" s="48">
        <f>H319*I319*L319</f>
        <v>10</v>
      </c>
      <c r="N319" s="50">
        <v>1</v>
      </c>
      <c r="O319" s="49">
        <f>M319*K319</f>
        <v>0.1</v>
      </c>
      <c r="P319" s="49">
        <f>N319*O319</f>
        <v>0.1</v>
      </c>
    </row>
    <row r="320" spans="2:16" ht="36.75" thickBot="1">
      <c r="B320" s="37" t="s">
        <v>24</v>
      </c>
      <c r="C320" s="38" t="s">
        <v>74</v>
      </c>
      <c r="D320" s="39" t="s">
        <v>50</v>
      </c>
      <c r="E320" s="47">
        <v>30</v>
      </c>
      <c r="F320" s="40" t="s">
        <v>11</v>
      </c>
      <c r="G320" s="45" t="s">
        <v>7</v>
      </c>
      <c r="H320" s="50">
        <v>100</v>
      </c>
      <c r="I320" s="47">
        <v>0.3</v>
      </c>
      <c r="J320" s="47">
        <v>1</v>
      </c>
      <c r="K320" s="47">
        <v>0.01</v>
      </c>
      <c r="L320" s="50">
        <v>1</v>
      </c>
      <c r="M320" s="48">
        <f>H320*I320*L320</f>
        <v>30</v>
      </c>
      <c r="N320" s="50">
        <v>1</v>
      </c>
      <c r="O320" s="49">
        <f>M320*K320</f>
        <v>0.3</v>
      </c>
      <c r="P320" s="49">
        <f>N320*O320</f>
        <v>0.3</v>
      </c>
    </row>
    <row r="321" spans="2:16" ht="48.75" thickBot="1">
      <c r="B321" s="37" t="s">
        <v>24</v>
      </c>
      <c r="C321" s="38" t="s">
        <v>74</v>
      </c>
      <c r="D321" s="39" t="s">
        <v>51</v>
      </c>
      <c r="E321" s="47">
        <v>30</v>
      </c>
      <c r="F321" s="40" t="s">
        <v>11</v>
      </c>
      <c r="G321" s="45" t="s">
        <v>7</v>
      </c>
      <c r="H321" s="50">
        <v>100</v>
      </c>
      <c r="I321" s="47">
        <v>0.15</v>
      </c>
      <c r="J321" s="47">
        <v>1</v>
      </c>
      <c r="K321" s="47">
        <v>0.01</v>
      </c>
      <c r="L321" s="50">
        <v>1</v>
      </c>
      <c r="M321" s="48">
        <f>H321*I321*L321</f>
        <v>15</v>
      </c>
      <c r="N321" s="50">
        <v>1</v>
      </c>
      <c r="O321" s="49">
        <f>M321*K321</f>
        <v>0.15</v>
      </c>
      <c r="P321" s="49">
        <f>N321*O321</f>
        <v>0.15</v>
      </c>
    </row>
    <row r="322" spans="1:16" ht="19.5" thickBot="1">
      <c r="A322" s="65"/>
      <c r="E322" s="44"/>
      <c r="F322" s="23"/>
      <c r="G322" s="24"/>
      <c r="H322" s="25"/>
      <c r="I322" s="23"/>
      <c r="J322" s="44"/>
      <c r="K322" s="44"/>
      <c r="L322" s="25"/>
      <c r="M322" s="23"/>
      <c r="N322" s="25"/>
      <c r="O322" s="23"/>
      <c r="P322" s="23"/>
    </row>
    <row r="323" spans="2:16" ht="27" thickBot="1">
      <c r="B323" s="37" t="s">
        <v>24</v>
      </c>
      <c r="C323" s="38" t="s">
        <v>75</v>
      </c>
      <c r="D323" s="39" t="s">
        <v>10</v>
      </c>
      <c r="E323" s="47">
        <v>30</v>
      </c>
      <c r="F323" s="40" t="s">
        <v>11</v>
      </c>
      <c r="G323" s="45" t="s">
        <v>7</v>
      </c>
      <c r="H323" s="50">
        <v>100</v>
      </c>
      <c r="I323" s="47">
        <v>0.1</v>
      </c>
      <c r="J323" s="47">
        <v>4</v>
      </c>
      <c r="K323" s="47">
        <v>0.04</v>
      </c>
      <c r="L323" s="50">
        <v>1</v>
      </c>
      <c r="M323" s="48">
        <f aca="true" t="shared" si="47" ref="M323:M328">H323*I323*L323</f>
        <v>10</v>
      </c>
      <c r="N323" s="50">
        <v>1</v>
      </c>
      <c r="O323" s="49">
        <f aca="true" t="shared" si="48" ref="O323:O328">M323*K323</f>
        <v>0.4</v>
      </c>
      <c r="P323" s="49">
        <f aca="true" t="shared" si="49" ref="P323:P328">N323*O323</f>
        <v>0.4</v>
      </c>
    </row>
    <row r="324" spans="2:16" ht="27" thickBot="1">
      <c r="B324" s="37" t="s">
        <v>24</v>
      </c>
      <c r="C324" s="38" t="s">
        <v>75</v>
      </c>
      <c r="D324" s="39" t="s">
        <v>10</v>
      </c>
      <c r="E324" s="47">
        <v>90</v>
      </c>
      <c r="F324" s="40" t="s">
        <v>11</v>
      </c>
      <c r="G324" s="45" t="s">
        <v>7</v>
      </c>
      <c r="H324" s="50">
        <v>100</v>
      </c>
      <c r="I324" s="47">
        <v>0.1</v>
      </c>
      <c r="J324" s="47">
        <v>3</v>
      </c>
      <c r="K324" s="47">
        <v>0.03</v>
      </c>
      <c r="L324" s="50">
        <v>1</v>
      </c>
      <c r="M324" s="48">
        <f t="shared" si="47"/>
        <v>10</v>
      </c>
      <c r="N324" s="50">
        <v>1</v>
      </c>
      <c r="O324" s="49">
        <f t="shared" si="48"/>
        <v>0.3</v>
      </c>
      <c r="P324" s="49">
        <f t="shared" si="49"/>
        <v>0.3</v>
      </c>
    </row>
    <row r="325" spans="2:16" ht="36.75" thickBot="1">
      <c r="B325" s="37" t="s">
        <v>24</v>
      </c>
      <c r="C325" s="38" t="s">
        <v>75</v>
      </c>
      <c r="D325" s="39" t="s">
        <v>50</v>
      </c>
      <c r="E325" s="47">
        <v>30</v>
      </c>
      <c r="F325" s="40" t="s">
        <v>11</v>
      </c>
      <c r="G325" s="45" t="s">
        <v>7</v>
      </c>
      <c r="H325" s="50">
        <v>100</v>
      </c>
      <c r="I325" s="47">
        <v>0.3</v>
      </c>
      <c r="J325" s="47">
        <v>4</v>
      </c>
      <c r="K325" s="47">
        <v>0.04</v>
      </c>
      <c r="L325" s="50">
        <v>1</v>
      </c>
      <c r="M325" s="48">
        <f t="shared" si="47"/>
        <v>30</v>
      </c>
      <c r="N325" s="50">
        <v>1</v>
      </c>
      <c r="O325" s="49">
        <f t="shared" si="48"/>
        <v>1.2</v>
      </c>
      <c r="P325" s="49">
        <f t="shared" si="49"/>
        <v>1.2</v>
      </c>
    </row>
    <row r="326" spans="2:16" ht="36.75" thickBot="1">
      <c r="B326" s="37" t="s">
        <v>24</v>
      </c>
      <c r="C326" s="38" t="s">
        <v>75</v>
      </c>
      <c r="D326" s="39" t="s">
        <v>50</v>
      </c>
      <c r="E326" s="47">
        <v>90</v>
      </c>
      <c r="F326" s="40" t="s">
        <v>11</v>
      </c>
      <c r="G326" s="45" t="s">
        <v>7</v>
      </c>
      <c r="H326" s="50">
        <v>100</v>
      </c>
      <c r="I326" s="47">
        <v>0.3</v>
      </c>
      <c r="J326" s="47">
        <v>3</v>
      </c>
      <c r="K326" s="47">
        <v>0.03</v>
      </c>
      <c r="L326" s="50">
        <v>1</v>
      </c>
      <c r="M326" s="48">
        <f t="shared" si="47"/>
        <v>30</v>
      </c>
      <c r="N326" s="50">
        <v>1</v>
      </c>
      <c r="O326" s="49">
        <f t="shared" si="48"/>
        <v>0.8999999999999999</v>
      </c>
      <c r="P326" s="49">
        <f t="shared" si="49"/>
        <v>0.8999999999999999</v>
      </c>
    </row>
    <row r="327" spans="2:16" ht="48.75" thickBot="1">
      <c r="B327" s="37" t="s">
        <v>24</v>
      </c>
      <c r="C327" s="38" t="s">
        <v>75</v>
      </c>
      <c r="D327" s="39" t="s">
        <v>51</v>
      </c>
      <c r="E327" s="47">
        <v>30</v>
      </c>
      <c r="F327" s="40" t="s">
        <v>11</v>
      </c>
      <c r="G327" s="45" t="s">
        <v>7</v>
      </c>
      <c r="H327" s="50">
        <v>100</v>
      </c>
      <c r="I327" s="47">
        <v>0.15</v>
      </c>
      <c r="J327" s="47">
        <v>4</v>
      </c>
      <c r="K327" s="47">
        <v>0.04</v>
      </c>
      <c r="L327" s="50">
        <v>1</v>
      </c>
      <c r="M327" s="48">
        <f t="shared" si="47"/>
        <v>15</v>
      </c>
      <c r="N327" s="50">
        <v>1</v>
      </c>
      <c r="O327" s="49">
        <f t="shared" si="48"/>
        <v>0.6</v>
      </c>
      <c r="P327" s="49">
        <f t="shared" si="49"/>
        <v>0.6</v>
      </c>
    </row>
    <row r="328" spans="2:16" ht="48.75" thickBot="1">
      <c r="B328" s="37" t="s">
        <v>24</v>
      </c>
      <c r="C328" s="38" t="s">
        <v>75</v>
      </c>
      <c r="D328" s="39" t="s">
        <v>51</v>
      </c>
      <c r="E328" s="47">
        <v>90</v>
      </c>
      <c r="F328" s="40" t="s">
        <v>11</v>
      </c>
      <c r="G328" s="45" t="s">
        <v>7</v>
      </c>
      <c r="H328" s="50">
        <v>100</v>
      </c>
      <c r="I328" s="47">
        <v>0.15</v>
      </c>
      <c r="J328" s="47">
        <v>3</v>
      </c>
      <c r="K328" s="47">
        <v>0.03</v>
      </c>
      <c r="L328" s="50">
        <v>1</v>
      </c>
      <c r="M328" s="48">
        <f t="shared" si="47"/>
        <v>15</v>
      </c>
      <c r="N328" s="50">
        <v>1</v>
      </c>
      <c r="O328" s="49">
        <f t="shared" si="48"/>
        <v>0.44999999999999996</v>
      </c>
      <c r="P328" s="49">
        <f t="shared" si="49"/>
        <v>0.44999999999999996</v>
      </c>
    </row>
    <row r="329" spans="1:16" ht="19.5" thickBot="1">
      <c r="A329" s="65"/>
      <c r="E329" s="44"/>
      <c r="F329" s="23"/>
      <c r="G329" s="24"/>
      <c r="H329" s="25"/>
      <c r="I329" s="23"/>
      <c r="J329" s="44"/>
      <c r="K329" s="44"/>
      <c r="L329" s="25"/>
      <c r="M329" s="23"/>
      <c r="N329" s="25"/>
      <c r="O329" s="23"/>
      <c r="P329" s="23"/>
    </row>
    <row r="330" spans="2:16" ht="27" thickBot="1">
      <c r="B330" s="37" t="s">
        <v>24</v>
      </c>
      <c r="C330" s="38" t="s">
        <v>139</v>
      </c>
      <c r="D330" s="39" t="s">
        <v>10</v>
      </c>
      <c r="E330" s="47">
        <v>60</v>
      </c>
      <c r="F330" s="40" t="s">
        <v>11</v>
      </c>
      <c r="G330" s="45" t="s">
        <v>7</v>
      </c>
      <c r="H330" s="50">
        <v>100</v>
      </c>
      <c r="I330" s="47">
        <v>0.1</v>
      </c>
      <c r="J330" s="47">
        <v>1</v>
      </c>
      <c r="K330" s="47">
        <v>0.01</v>
      </c>
      <c r="L330" s="50">
        <v>1</v>
      </c>
      <c r="M330" s="48">
        <f>H330*I330*L330</f>
        <v>10</v>
      </c>
      <c r="N330" s="50">
        <v>1</v>
      </c>
      <c r="O330" s="49">
        <f>M330*K330</f>
        <v>0.1</v>
      </c>
      <c r="P330" s="49">
        <f>N330*O330</f>
        <v>0.1</v>
      </c>
    </row>
    <row r="331" spans="2:16" ht="36.75" thickBot="1">
      <c r="B331" s="37" t="s">
        <v>24</v>
      </c>
      <c r="C331" s="38" t="s">
        <v>139</v>
      </c>
      <c r="D331" s="39" t="s">
        <v>50</v>
      </c>
      <c r="E331" s="47">
        <v>60</v>
      </c>
      <c r="F331" s="40" t="s">
        <v>11</v>
      </c>
      <c r="G331" s="45" t="s">
        <v>7</v>
      </c>
      <c r="H331" s="50">
        <v>100</v>
      </c>
      <c r="I331" s="47">
        <v>0.3</v>
      </c>
      <c r="J331" s="47">
        <v>2</v>
      </c>
      <c r="K331" s="47">
        <v>0.02</v>
      </c>
      <c r="L331" s="50">
        <v>1</v>
      </c>
      <c r="M331" s="48">
        <f>H331*I331*L331</f>
        <v>30</v>
      </c>
      <c r="N331" s="50">
        <v>1</v>
      </c>
      <c r="O331" s="49">
        <f>M331*K331</f>
        <v>0.6</v>
      </c>
      <c r="P331" s="49">
        <f>N331*O331</f>
        <v>0.6</v>
      </c>
    </row>
    <row r="332" spans="2:16" ht="36.75" thickBot="1">
      <c r="B332" s="37" t="s">
        <v>24</v>
      </c>
      <c r="C332" s="38" t="s">
        <v>139</v>
      </c>
      <c r="D332" s="39" t="s">
        <v>50</v>
      </c>
      <c r="E332" s="47">
        <v>120</v>
      </c>
      <c r="F332" s="40" t="s">
        <v>11</v>
      </c>
      <c r="G332" s="45" t="s">
        <v>7</v>
      </c>
      <c r="H332" s="50">
        <v>100</v>
      </c>
      <c r="I332" s="47">
        <v>0.3</v>
      </c>
      <c r="J332" s="47">
        <v>1</v>
      </c>
      <c r="K332" s="47">
        <v>0.01</v>
      </c>
      <c r="L332" s="50">
        <v>1</v>
      </c>
      <c r="M332" s="48">
        <f>H332*I332*L332</f>
        <v>30</v>
      </c>
      <c r="N332" s="50">
        <v>1</v>
      </c>
      <c r="O332" s="49">
        <f>M332*K332</f>
        <v>0.3</v>
      </c>
      <c r="P332" s="49">
        <f>N332*O332</f>
        <v>0.3</v>
      </c>
    </row>
    <row r="333" spans="2:16" ht="48.75" thickBot="1">
      <c r="B333" s="37" t="s">
        <v>24</v>
      </c>
      <c r="C333" s="38" t="s">
        <v>139</v>
      </c>
      <c r="D333" s="39" t="s">
        <v>51</v>
      </c>
      <c r="E333" s="47">
        <v>60</v>
      </c>
      <c r="F333" s="40" t="s">
        <v>11</v>
      </c>
      <c r="G333" s="45" t="s">
        <v>7</v>
      </c>
      <c r="H333" s="50">
        <v>100</v>
      </c>
      <c r="I333" s="47">
        <v>0.15</v>
      </c>
      <c r="J333" s="47">
        <v>2</v>
      </c>
      <c r="K333" s="47">
        <v>0.002</v>
      </c>
      <c r="L333" s="50">
        <v>1</v>
      </c>
      <c r="M333" s="48">
        <f>H333*I333*L333</f>
        <v>15</v>
      </c>
      <c r="N333" s="50">
        <v>1</v>
      </c>
      <c r="O333" s="49">
        <f>M333*K333</f>
        <v>0.03</v>
      </c>
      <c r="P333" s="49">
        <f>N333*O333</f>
        <v>0.03</v>
      </c>
    </row>
    <row r="334" spans="2:16" ht="48.75" thickBot="1">
      <c r="B334" s="37" t="s">
        <v>24</v>
      </c>
      <c r="C334" s="38" t="s">
        <v>139</v>
      </c>
      <c r="D334" s="39" t="s">
        <v>51</v>
      </c>
      <c r="E334" s="47">
        <v>120</v>
      </c>
      <c r="F334" s="40" t="s">
        <v>11</v>
      </c>
      <c r="G334" s="45" t="s">
        <v>7</v>
      </c>
      <c r="H334" s="50">
        <v>100</v>
      </c>
      <c r="I334" s="47">
        <v>0.15</v>
      </c>
      <c r="J334" s="47">
        <v>1</v>
      </c>
      <c r="K334" s="47">
        <v>0.01</v>
      </c>
      <c r="L334" s="50">
        <v>1</v>
      </c>
      <c r="M334" s="48">
        <f>H334*I334*L334</f>
        <v>15</v>
      </c>
      <c r="N334" s="50">
        <v>1</v>
      </c>
      <c r="O334" s="49">
        <f>M334*K334</f>
        <v>0.15</v>
      </c>
      <c r="P334" s="49">
        <f>N334*O334</f>
        <v>0.15</v>
      </c>
    </row>
    <row r="335" spans="1:16" ht="19.5" thickBot="1">
      <c r="A335" s="65"/>
      <c r="E335" s="44"/>
      <c r="F335" s="23"/>
      <c r="G335" s="24"/>
      <c r="H335" s="25"/>
      <c r="I335" s="23"/>
      <c r="J335" s="44"/>
      <c r="K335" s="44"/>
      <c r="L335" s="25"/>
      <c r="M335" s="23"/>
      <c r="N335" s="25"/>
      <c r="O335" s="23"/>
      <c r="P335" s="23"/>
    </row>
    <row r="336" spans="2:16" ht="31.5" thickBot="1">
      <c r="B336" s="37" t="s">
        <v>24</v>
      </c>
      <c r="C336" s="38" t="s">
        <v>140</v>
      </c>
      <c r="D336" s="39" t="s">
        <v>10</v>
      </c>
      <c r="E336" s="47">
        <v>60</v>
      </c>
      <c r="F336" s="40" t="s">
        <v>11</v>
      </c>
      <c r="G336" s="45" t="s">
        <v>7</v>
      </c>
      <c r="H336" s="50">
        <v>100</v>
      </c>
      <c r="I336" s="47">
        <v>0.1</v>
      </c>
      <c r="J336" s="47">
        <v>5</v>
      </c>
      <c r="K336" s="47">
        <v>0.05</v>
      </c>
      <c r="L336" s="50">
        <v>1</v>
      </c>
      <c r="M336" s="48">
        <f aca="true" t="shared" si="50" ref="M336:M341">H336*I336*L336</f>
        <v>10</v>
      </c>
      <c r="N336" s="50">
        <v>1</v>
      </c>
      <c r="O336" s="49">
        <f aca="true" t="shared" si="51" ref="O336:O341">M336*K336</f>
        <v>0.5</v>
      </c>
      <c r="P336" s="49">
        <f aca="true" t="shared" si="52" ref="P336:P341">N336*O336</f>
        <v>0.5</v>
      </c>
    </row>
    <row r="337" spans="2:16" ht="31.5" thickBot="1">
      <c r="B337" s="37" t="s">
        <v>24</v>
      </c>
      <c r="C337" s="38" t="s">
        <v>140</v>
      </c>
      <c r="D337" s="39" t="s">
        <v>10</v>
      </c>
      <c r="E337" s="47">
        <v>120</v>
      </c>
      <c r="F337" s="40" t="s">
        <v>11</v>
      </c>
      <c r="G337" s="45" t="s">
        <v>7</v>
      </c>
      <c r="H337" s="50">
        <v>100</v>
      </c>
      <c r="I337" s="47">
        <v>0.1</v>
      </c>
      <c r="J337" s="47">
        <v>4</v>
      </c>
      <c r="K337" s="47">
        <v>0.04</v>
      </c>
      <c r="L337" s="50">
        <v>1</v>
      </c>
      <c r="M337" s="48">
        <f t="shared" si="50"/>
        <v>10</v>
      </c>
      <c r="N337" s="50">
        <v>1</v>
      </c>
      <c r="O337" s="49">
        <f t="shared" si="51"/>
        <v>0.4</v>
      </c>
      <c r="P337" s="49">
        <f t="shared" si="52"/>
        <v>0.4</v>
      </c>
    </row>
    <row r="338" spans="2:16" ht="36.75" thickBot="1">
      <c r="B338" s="37" t="s">
        <v>24</v>
      </c>
      <c r="C338" s="38" t="s">
        <v>140</v>
      </c>
      <c r="D338" s="39" t="s">
        <v>50</v>
      </c>
      <c r="E338" s="47">
        <v>60</v>
      </c>
      <c r="F338" s="40" t="s">
        <v>11</v>
      </c>
      <c r="G338" s="45" t="s">
        <v>7</v>
      </c>
      <c r="H338" s="50">
        <v>100</v>
      </c>
      <c r="I338" s="47">
        <v>0.3</v>
      </c>
      <c r="J338" s="47">
        <v>5</v>
      </c>
      <c r="K338" s="47">
        <v>0.05</v>
      </c>
      <c r="L338" s="50">
        <v>1</v>
      </c>
      <c r="M338" s="48">
        <f t="shared" si="50"/>
        <v>30</v>
      </c>
      <c r="N338" s="50">
        <v>1</v>
      </c>
      <c r="O338" s="49">
        <f t="shared" si="51"/>
        <v>1.5</v>
      </c>
      <c r="P338" s="49">
        <f t="shared" si="52"/>
        <v>1.5</v>
      </c>
    </row>
    <row r="339" spans="2:16" ht="36.75" thickBot="1">
      <c r="B339" s="37" t="s">
        <v>24</v>
      </c>
      <c r="C339" s="38" t="s">
        <v>140</v>
      </c>
      <c r="D339" s="39" t="s">
        <v>50</v>
      </c>
      <c r="E339" s="47">
        <v>120</v>
      </c>
      <c r="F339" s="40" t="s">
        <v>11</v>
      </c>
      <c r="G339" s="45" t="s">
        <v>7</v>
      </c>
      <c r="H339" s="50">
        <v>100</v>
      </c>
      <c r="I339" s="47">
        <v>0.3</v>
      </c>
      <c r="J339" s="47">
        <v>4</v>
      </c>
      <c r="K339" s="47">
        <v>0.04</v>
      </c>
      <c r="L339" s="50">
        <v>1</v>
      </c>
      <c r="M339" s="48">
        <f t="shared" si="50"/>
        <v>30</v>
      </c>
      <c r="N339" s="50">
        <v>1</v>
      </c>
      <c r="O339" s="49">
        <f t="shared" si="51"/>
        <v>1.2</v>
      </c>
      <c r="P339" s="49">
        <f t="shared" si="52"/>
        <v>1.2</v>
      </c>
    </row>
    <row r="340" spans="2:16" ht="48.75" thickBot="1">
      <c r="B340" s="37" t="s">
        <v>24</v>
      </c>
      <c r="C340" s="38" t="s">
        <v>140</v>
      </c>
      <c r="D340" s="39" t="s">
        <v>51</v>
      </c>
      <c r="E340" s="47">
        <v>60</v>
      </c>
      <c r="F340" s="40" t="s">
        <v>11</v>
      </c>
      <c r="G340" s="45" t="s">
        <v>7</v>
      </c>
      <c r="H340" s="50">
        <v>100</v>
      </c>
      <c r="I340" s="47">
        <v>0.15</v>
      </c>
      <c r="J340" s="47">
        <v>5</v>
      </c>
      <c r="K340" s="47">
        <v>0.05</v>
      </c>
      <c r="L340" s="50">
        <v>1</v>
      </c>
      <c r="M340" s="48">
        <f t="shared" si="50"/>
        <v>15</v>
      </c>
      <c r="N340" s="50">
        <v>1</v>
      </c>
      <c r="O340" s="49">
        <f t="shared" si="51"/>
        <v>0.75</v>
      </c>
      <c r="P340" s="49">
        <f t="shared" si="52"/>
        <v>0.75</v>
      </c>
    </row>
    <row r="341" spans="2:16" ht="48.75" thickBot="1">
      <c r="B341" s="37" t="s">
        <v>24</v>
      </c>
      <c r="C341" s="38" t="s">
        <v>140</v>
      </c>
      <c r="D341" s="39" t="s">
        <v>51</v>
      </c>
      <c r="E341" s="47">
        <v>120</v>
      </c>
      <c r="F341" s="40" t="s">
        <v>11</v>
      </c>
      <c r="G341" s="45" t="s">
        <v>7</v>
      </c>
      <c r="H341" s="50">
        <v>100</v>
      </c>
      <c r="I341" s="47">
        <v>0.15</v>
      </c>
      <c r="J341" s="47">
        <v>4</v>
      </c>
      <c r="K341" s="47">
        <v>0.04</v>
      </c>
      <c r="L341" s="50">
        <v>1</v>
      </c>
      <c r="M341" s="48">
        <f t="shared" si="50"/>
        <v>15</v>
      </c>
      <c r="N341" s="50">
        <v>1</v>
      </c>
      <c r="O341" s="49">
        <f t="shared" si="51"/>
        <v>0.6</v>
      </c>
      <c r="P341" s="49">
        <f t="shared" si="52"/>
        <v>0.6</v>
      </c>
    </row>
    <row r="342" spans="1:16" ht="18.75">
      <c r="A342" s="65"/>
      <c r="E342" s="44"/>
      <c r="F342" s="23"/>
      <c r="G342" s="24"/>
      <c r="H342" s="25"/>
      <c r="I342" s="23"/>
      <c r="J342" s="44"/>
      <c r="K342" s="44"/>
      <c r="L342" s="25"/>
      <c r="M342" s="23"/>
      <c r="N342" s="25"/>
      <c r="O342" s="23"/>
      <c r="P342" s="23"/>
    </row>
    <row r="343" spans="1:16" ht="19.5" thickBot="1">
      <c r="A343" s="65"/>
      <c r="B343" s="12" t="s">
        <v>147</v>
      </c>
      <c r="E343" s="44"/>
      <c r="F343" s="23"/>
      <c r="G343" s="24"/>
      <c r="H343" s="25"/>
      <c r="I343" s="23"/>
      <c r="J343" s="44"/>
      <c r="K343" s="44"/>
      <c r="L343" s="25"/>
      <c r="M343" s="23"/>
      <c r="N343" s="25"/>
      <c r="O343" s="23"/>
      <c r="P343" s="23"/>
    </row>
    <row r="344" spans="2:16" ht="31.5" thickBot="1">
      <c r="B344" s="37" t="s">
        <v>24</v>
      </c>
      <c r="C344" s="38" t="s">
        <v>147</v>
      </c>
      <c r="D344" s="39" t="s">
        <v>10</v>
      </c>
      <c r="E344" s="47">
        <v>60</v>
      </c>
      <c r="F344" s="40" t="s">
        <v>11</v>
      </c>
      <c r="G344" s="45" t="s">
        <v>7</v>
      </c>
      <c r="H344" s="50">
        <v>100</v>
      </c>
      <c r="I344" s="47">
        <v>0.1</v>
      </c>
      <c r="J344" s="47">
        <v>0.2</v>
      </c>
      <c r="K344" s="47">
        <v>0.002</v>
      </c>
      <c r="L344" s="50">
        <v>1</v>
      </c>
      <c r="M344" s="48">
        <f>H344*I344*L344</f>
        <v>10</v>
      </c>
      <c r="N344" s="50">
        <v>1</v>
      </c>
      <c r="O344" s="49">
        <f>M344*K344</f>
        <v>0.02</v>
      </c>
      <c r="P344" s="49">
        <f>N344*O344</f>
        <v>0.02</v>
      </c>
    </row>
    <row r="345" spans="2:16" ht="36.75" thickBot="1">
      <c r="B345" s="37" t="s">
        <v>24</v>
      </c>
      <c r="C345" s="38" t="s">
        <v>147</v>
      </c>
      <c r="D345" s="39" t="s">
        <v>50</v>
      </c>
      <c r="E345" s="47">
        <v>60</v>
      </c>
      <c r="F345" s="40" t="s">
        <v>11</v>
      </c>
      <c r="G345" s="45" t="s">
        <v>7</v>
      </c>
      <c r="H345" s="50">
        <v>100</v>
      </c>
      <c r="I345" s="47">
        <v>0.3</v>
      </c>
      <c r="J345" s="47">
        <v>0.2</v>
      </c>
      <c r="K345" s="47">
        <v>0.002</v>
      </c>
      <c r="L345" s="50">
        <v>1</v>
      </c>
      <c r="M345" s="48">
        <f>H345*I345*L345</f>
        <v>30</v>
      </c>
      <c r="N345" s="50">
        <v>1</v>
      </c>
      <c r="O345" s="49">
        <f>M345*K345</f>
        <v>0.06</v>
      </c>
      <c r="P345" s="49">
        <f>N345*O345</f>
        <v>0.06</v>
      </c>
    </row>
    <row r="346" spans="2:16" ht="48.75" thickBot="1">
      <c r="B346" s="37" t="s">
        <v>24</v>
      </c>
      <c r="C346" s="38" t="s">
        <v>147</v>
      </c>
      <c r="D346" s="39" t="s">
        <v>51</v>
      </c>
      <c r="E346" s="47">
        <v>60</v>
      </c>
      <c r="F346" s="40" t="s">
        <v>11</v>
      </c>
      <c r="G346" s="45" t="s">
        <v>7</v>
      </c>
      <c r="H346" s="50">
        <v>100</v>
      </c>
      <c r="I346" s="47">
        <v>0.15</v>
      </c>
      <c r="J346" s="47">
        <v>0.2</v>
      </c>
      <c r="K346" s="47">
        <v>0.002</v>
      </c>
      <c r="L346" s="50">
        <v>1</v>
      </c>
      <c r="M346" s="48">
        <f>H346*I346*L346</f>
        <v>15</v>
      </c>
      <c r="N346" s="50">
        <v>1</v>
      </c>
      <c r="O346" s="49">
        <f>M346*K346</f>
        <v>0.03</v>
      </c>
      <c r="P346" s="49">
        <f>N346*O346</f>
        <v>0.03</v>
      </c>
    </row>
    <row r="347" spans="1:16" ht="18.75">
      <c r="A347" s="65"/>
      <c r="E347" s="44"/>
      <c r="F347" s="23"/>
      <c r="G347" s="24"/>
      <c r="H347" s="25"/>
      <c r="I347" s="23"/>
      <c r="J347" s="44"/>
      <c r="K347" s="44"/>
      <c r="L347" s="25"/>
      <c r="M347" s="23"/>
      <c r="N347" s="25"/>
      <c r="O347" s="23"/>
      <c r="P347" s="23"/>
    </row>
    <row r="348" spans="1:16" ht="18.75">
      <c r="A348" s="65"/>
      <c r="B348" s="11" t="s">
        <v>17</v>
      </c>
      <c r="E348" s="44"/>
      <c r="F348" s="23"/>
      <c r="G348" s="24"/>
      <c r="H348" s="25"/>
      <c r="I348" s="23"/>
      <c r="J348" s="44"/>
      <c r="K348" s="44"/>
      <c r="L348" s="25"/>
      <c r="M348" s="23"/>
      <c r="N348" s="25"/>
      <c r="O348" s="23"/>
      <c r="P348" s="23"/>
    </row>
    <row r="349" spans="1:16" ht="19.5" thickBot="1">
      <c r="A349" s="65"/>
      <c r="E349" s="44"/>
      <c r="F349" s="23"/>
      <c r="G349" s="24"/>
      <c r="H349" s="25"/>
      <c r="I349" s="23"/>
      <c r="J349" s="44"/>
      <c r="K349" s="44"/>
      <c r="L349" s="25"/>
      <c r="M349" s="23"/>
      <c r="N349" s="25"/>
      <c r="O349" s="23"/>
      <c r="P349" s="23"/>
    </row>
    <row r="350" spans="2:16" ht="121.5" thickBot="1">
      <c r="B350" s="37" t="s">
        <v>24</v>
      </c>
      <c r="C350" s="38" t="s">
        <v>76</v>
      </c>
      <c r="D350" s="39" t="s">
        <v>109</v>
      </c>
      <c r="E350" s="47">
        <v>60</v>
      </c>
      <c r="F350" s="40" t="s">
        <v>4</v>
      </c>
      <c r="G350" s="45" t="s">
        <v>7</v>
      </c>
      <c r="H350" s="50">
        <v>100</v>
      </c>
      <c r="I350" s="47">
        <v>0.1</v>
      </c>
      <c r="J350" s="47">
        <v>1</v>
      </c>
      <c r="K350" s="47">
        <v>0.01</v>
      </c>
      <c r="L350" s="50">
        <v>1</v>
      </c>
      <c r="M350" s="48">
        <f>H350*I350*L350</f>
        <v>10</v>
      </c>
      <c r="N350" s="50">
        <v>1</v>
      </c>
      <c r="O350" s="49">
        <f>M350*K350</f>
        <v>0.1</v>
      </c>
      <c r="P350" s="49">
        <f>N350*O350</f>
        <v>0.1</v>
      </c>
    </row>
    <row r="351" spans="1:16" ht="19.5" thickBot="1">
      <c r="A351" s="65"/>
      <c r="E351" s="44"/>
      <c r="F351" s="23"/>
      <c r="G351" s="24"/>
      <c r="H351" s="25"/>
      <c r="I351" s="23"/>
      <c r="J351" s="44"/>
      <c r="K351" s="44"/>
      <c r="L351" s="25"/>
      <c r="M351" s="23"/>
      <c r="N351" s="25"/>
      <c r="O351" s="23"/>
      <c r="P351" s="23"/>
    </row>
    <row r="352" spans="2:16" ht="61.5" thickBot="1">
      <c r="B352" s="37" t="s">
        <v>24</v>
      </c>
      <c r="C352" s="38" t="s">
        <v>77</v>
      </c>
      <c r="D352" s="39" t="s">
        <v>109</v>
      </c>
      <c r="E352" s="47">
        <v>30</v>
      </c>
      <c r="F352" s="40" t="s">
        <v>11</v>
      </c>
      <c r="G352" s="45" t="s">
        <v>7</v>
      </c>
      <c r="H352" s="50">
        <v>100</v>
      </c>
      <c r="I352" s="47">
        <v>0.1</v>
      </c>
      <c r="J352" s="47">
        <v>0.2</v>
      </c>
      <c r="K352" s="47">
        <v>0.002</v>
      </c>
      <c r="L352" s="50">
        <v>1</v>
      </c>
      <c r="M352" s="48">
        <f>H352*I352*L352</f>
        <v>10</v>
      </c>
      <c r="N352" s="50">
        <v>1</v>
      </c>
      <c r="O352" s="49">
        <f>M352*K352</f>
        <v>0.02</v>
      </c>
      <c r="P352" s="49">
        <f>N352*O352</f>
        <v>0.02</v>
      </c>
    </row>
    <row r="353" spans="2:16" ht="61.5" thickBot="1">
      <c r="B353" s="37" t="s">
        <v>24</v>
      </c>
      <c r="C353" s="38" t="s">
        <v>77</v>
      </c>
      <c r="D353" s="39" t="s">
        <v>109</v>
      </c>
      <c r="E353" s="47">
        <v>120</v>
      </c>
      <c r="F353" s="40" t="s">
        <v>11</v>
      </c>
      <c r="G353" s="45" t="s">
        <v>7</v>
      </c>
      <c r="H353" s="50">
        <v>100</v>
      </c>
      <c r="I353" s="47">
        <v>0.1</v>
      </c>
      <c r="J353" s="47">
        <v>0.1</v>
      </c>
      <c r="K353" s="47">
        <v>0.001</v>
      </c>
      <c r="L353" s="50">
        <v>1</v>
      </c>
      <c r="M353" s="48">
        <f>H353*I353*L353</f>
        <v>10</v>
      </c>
      <c r="N353" s="50">
        <v>1</v>
      </c>
      <c r="O353" s="49">
        <f>M353*K353</f>
        <v>0.01</v>
      </c>
      <c r="P353" s="49">
        <f>N353*O353</f>
        <v>0.01</v>
      </c>
    </row>
    <row r="354" spans="1:16" ht="19.5" thickBot="1">
      <c r="A354" s="65"/>
      <c r="E354" s="44"/>
      <c r="F354" s="23"/>
      <c r="G354" s="24"/>
      <c r="H354" s="25"/>
      <c r="I354" s="23"/>
      <c r="J354" s="44"/>
      <c r="K354" s="44"/>
      <c r="L354" s="25"/>
      <c r="M354" s="23"/>
      <c r="N354" s="25"/>
      <c r="O354" s="23"/>
      <c r="P354" s="23"/>
    </row>
    <row r="355" spans="2:16" ht="27" thickBot="1">
      <c r="B355" s="37" t="s">
        <v>24</v>
      </c>
      <c r="C355" s="38" t="s">
        <v>5</v>
      </c>
      <c r="D355" s="39" t="s">
        <v>109</v>
      </c>
      <c r="E355" s="47">
        <v>30</v>
      </c>
      <c r="F355" s="40" t="s">
        <v>11</v>
      </c>
      <c r="G355" s="45" t="s">
        <v>7</v>
      </c>
      <c r="H355" s="50">
        <v>100</v>
      </c>
      <c r="I355" s="47">
        <v>0.1</v>
      </c>
      <c r="J355" s="47">
        <v>4</v>
      </c>
      <c r="K355" s="47">
        <v>0.04</v>
      </c>
      <c r="L355" s="50">
        <v>1</v>
      </c>
      <c r="M355" s="48">
        <f>H355*I355*L355</f>
        <v>10</v>
      </c>
      <c r="N355" s="50">
        <v>1</v>
      </c>
      <c r="O355" s="49">
        <f>M355*K355</f>
        <v>0.4</v>
      </c>
      <c r="P355" s="49">
        <f>N355*O355</f>
        <v>0.4</v>
      </c>
    </row>
    <row r="356" spans="2:16" ht="27" thickBot="1">
      <c r="B356" s="37" t="s">
        <v>24</v>
      </c>
      <c r="C356" s="38" t="s">
        <v>5</v>
      </c>
      <c r="D356" s="39" t="s">
        <v>109</v>
      </c>
      <c r="E356" s="47">
        <v>90</v>
      </c>
      <c r="F356" s="40" t="s">
        <v>11</v>
      </c>
      <c r="G356" s="45" t="s">
        <v>7</v>
      </c>
      <c r="H356" s="50">
        <v>100</v>
      </c>
      <c r="I356" s="47">
        <v>0.1</v>
      </c>
      <c r="J356" s="47">
        <v>3</v>
      </c>
      <c r="K356" s="47">
        <v>0.03</v>
      </c>
      <c r="L356" s="50">
        <v>1</v>
      </c>
      <c r="M356" s="48">
        <f>H356*I356*L356</f>
        <v>10</v>
      </c>
      <c r="N356" s="50">
        <v>1</v>
      </c>
      <c r="O356" s="49">
        <f>M356*K356</f>
        <v>0.3</v>
      </c>
      <c r="P356" s="49">
        <f>N356*O356</f>
        <v>0.3</v>
      </c>
    </row>
    <row r="357" spans="1:16" ht="19.5" thickBot="1">
      <c r="A357" s="65"/>
      <c r="C357" s="30"/>
      <c r="D357" s="22"/>
      <c r="E357" s="43"/>
      <c r="F357" s="16"/>
      <c r="G357" s="18"/>
      <c r="H357" s="26"/>
      <c r="I357" s="16"/>
      <c r="J357" s="43"/>
      <c r="K357" s="43"/>
      <c r="L357" s="19"/>
      <c r="M357" s="17"/>
      <c r="N357" s="19"/>
      <c r="O357" s="17"/>
      <c r="P357" s="23"/>
    </row>
    <row r="358" spans="2:16" ht="27" thickBot="1">
      <c r="B358" s="37" t="s">
        <v>24</v>
      </c>
      <c r="C358" s="38" t="s">
        <v>78</v>
      </c>
      <c r="D358" s="39" t="s">
        <v>109</v>
      </c>
      <c r="E358" s="47">
        <v>60</v>
      </c>
      <c r="F358" s="40" t="s">
        <v>11</v>
      </c>
      <c r="G358" s="45" t="s">
        <v>7</v>
      </c>
      <c r="H358" s="50">
        <v>100</v>
      </c>
      <c r="I358" s="47">
        <v>0.1</v>
      </c>
      <c r="J358" s="47">
        <v>5</v>
      </c>
      <c r="K358" s="47">
        <v>0.05</v>
      </c>
      <c r="L358" s="50">
        <v>1</v>
      </c>
      <c r="M358" s="48">
        <f>H358*I358*L358</f>
        <v>10</v>
      </c>
      <c r="N358" s="50">
        <v>1</v>
      </c>
      <c r="O358" s="49">
        <f>M358*K358</f>
        <v>0.5</v>
      </c>
      <c r="P358" s="49">
        <f>N358*O358</f>
        <v>0.5</v>
      </c>
    </row>
    <row r="359" spans="2:16" ht="27" thickBot="1">
      <c r="B359" s="37" t="s">
        <v>24</v>
      </c>
      <c r="C359" s="38" t="s">
        <v>78</v>
      </c>
      <c r="D359" s="39" t="s">
        <v>109</v>
      </c>
      <c r="E359" s="47">
        <v>120</v>
      </c>
      <c r="F359" s="40" t="s">
        <v>11</v>
      </c>
      <c r="G359" s="45" t="s">
        <v>7</v>
      </c>
      <c r="H359" s="50">
        <v>100</v>
      </c>
      <c r="I359" s="47">
        <v>0.1</v>
      </c>
      <c r="J359" s="47">
        <v>4</v>
      </c>
      <c r="K359" s="47">
        <v>0.04</v>
      </c>
      <c r="L359" s="50">
        <v>1</v>
      </c>
      <c r="M359" s="48">
        <f>H359*I359*L359</f>
        <v>10</v>
      </c>
      <c r="N359" s="50">
        <v>1</v>
      </c>
      <c r="O359" s="49">
        <f>M359*K359</f>
        <v>0.4</v>
      </c>
      <c r="P359" s="49">
        <f>N359*O359</f>
        <v>0.4</v>
      </c>
    </row>
    <row r="360" spans="1:16" ht="19.5" thickBot="1">
      <c r="A360" s="65"/>
      <c r="C360" s="36"/>
      <c r="E360" s="44"/>
      <c r="F360" s="23"/>
      <c r="G360" s="24"/>
      <c r="H360" s="25"/>
      <c r="I360" s="23"/>
      <c r="J360" s="44"/>
      <c r="K360" s="44"/>
      <c r="L360" s="25"/>
      <c r="M360" s="23"/>
      <c r="N360" s="25"/>
      <c r="O360" s="23"/>
      <c r="P360" s="23"/>
    </row>
    <row r="361" spans="2:16" ht="61.5" thickBot="1">
      <c r="B361" s="37" t="s">
        <v>24</v>
      </c>
      <c r="C361" s="38" t="s">
        <v>220</v>
      </c>
      <c r="D361" s="39" t="s">
        <v>10</v>
      </c>
      <c r="E361" s="47">
        <v>30</v>
      </c>
      <c r="F361" s="40" t="s">
        <v>11</v>
      </c>
      <c r="G361" s="45" t="s">
        <v>7</v>
      </c>
      <c r="H361" s="50">
        <v>100</v>
      </c>
      <c r="I361" s="47">
        <v>0.1</v>
      </c>
      <c r="J361" s="47">
        <v>0.2</v>
      </c>
      <c r="K361" s="47">
        <v>0.002</v>
      </c>
      <c r="L361" s="50">
        <v>1</v>
      </c>
      <c r="M361" s="48">
        <f aca="true" t="shared" si="53" ref="M361:M366">H361*I361*L361</f>
        <v>10</v>
      </c>
      <c r="N361" s="50">
        <v>1</v>
      </c>
      <c r="O361" s="49">
        <f aca="true" t="shared" si="54" ref="O361:O366">M361*K361</f>
        <v>0.02</v>
      </c>
      <c r="P361" s="49">
        <f aca="true" t="shared" si="55" ref="P361:P366">N361*O361</f>
        <v>0.02</v>
      </c>
    </row>
    <row r="362" spans="2:16" ht="61.5" thickBot="1">
      <c r="B362" s="37" t="s">
        <v>24</v>
      </c>
      <c r="C362" s="38" t="s">
        <v>220</v>
      </c>
      <c r="D362" s="39" t="s">
        <v>10</v>
      </c>
      <c r="E362" s="47">
        <v>120</v>
      </c>
      <c r="F362" s="40" t="s">
        <v>11</v>
      </c>
      <c r="G362" s="45" t="s">
        <v>7</v>
      </c>
      <c r="H362" s="50">
        <v>100</v>
      </c>
      <c r="I362" s="47">
        <v>0.1</v>
      </c>
      <c r="J362" s="47">
        <v>0.1</v>
      </c>
      <c r="K362" s="47">
        <v>0.001</v>
      </c>
      <c r="L362" s="50">
        <v>1</v>
      </c>
      <c r="M362" s="48">
        <f t="shared" si="53"/>
        <v>10</v>
      </c>
      <c r="N362" s="50">
        <v>1</v>
      </c>
      <c r="O362" s="49">
        <f t="shared" si="54"/>
        <v>0.01</v>
      </c>
      <c r="P362" s="49">
        <f t="shared" si="55"/>
        <v>0.01</v>
      </c>
    </row>
    <row r="363" spans="2:16" ht="61.5" thickBot="1">
      <c r="B363" s="37" t="s">
        <v>24</v>
      </c>
      <c r="C363" s="38" t="s">
        <v>220</v>
      </c>
      <c r="D363" s="39" t="s">
        <v>50</v>
      </c>
      <c r="E363" s="47">
        <v>30</v>
      </c>
      <c r="F363" s="40" t="s">
        <v>11</v>
      </c>
      <c r="G363" s="45" t="s">
        <v>7</v>
      </c>
      <c r="H363" s="50">
        <v>100</v>
      </c>
      <c r="I363" s="47">
        <v>0.3</v>
      </c>
      <c r="J363" s="47">
        <v>0.2</v>
      </c>
      <c r="K363" s="47">
        <v>0.002</v>
      </c>
      <c r="L363" s="50">
        <v>1</v>
      </c>
      <c r="M363" s="48">
        <f t="shared" si="53"/>
        <v>30</v>
      </c>
      <c r="N363" s="50">
        <v>1</v>
      </c>
      <c r="O363" s="49">
        <f t="shared" si="54"/>
        <v>0.06</v>
      </c>
      <c r="P363" s="49">
        <f t="shared" si="55"/>
        <v>0.06</v>
      </c>
    </row>
    <row r="364" spans="2:16" ht="61.5" thickBot="1">
      <c r="B364" s="37" t="s">
        <v>24</v>
      </c>
      <c r="C364" s="38" t="s">
        <v>220</v>
      </c>
      <c r="D364" s="39" t="s">
        <v>50</v>
      </c>
      <c r="E364" s="47">
        <v>120</v>
      </c>
      <c r="F364" s="40" t="s">
        <v>11</v>
      </c>
      <c r="G364" s="45" t="s">
        <v>7</v>
      </c>
      <c r="H364" s="50">
        <v>100</v>
      </c>
      <c r="I364" s="47">
        <v>0.3</v>
      </c>
      <c r="J364" s="47">
        <v>0.1</v>
      </c>
      <c r="K364" s="47">
        <v>0.001</v>
      </c>
      <c r="L364" s="50">
        <v>1</v>
      </c>
      <c r="M364" s="48">
        <f t="shared" si="53"/>
        <v>30</v>
      </c>
      <c r="N364" s="50">
        <v>1</v>
      </c>
      <c r="O364" s="49">
        <f t="shared" si="54"/>
        <v>0.03</v>
      </c>
      <c r="P364" s="49">
        <f t="shared" si="55"/>
        <v>0.03</v>
      </c>
    </row>
    <row r="365" spans="2:16" ht="61.5" thickBot="1">
      <c r="B365" s="37" t="s">
        <v>24</v>
      </c>
      <c r="C365" s="38" t="s">
        <v>220</v>
      </c>
      <c r="D365" s="39" t="s">
        <v>51</v>
      </c>
      <c r="E365" s="47">
        <v>30</v>
      </c>
      <c r="F365" s="40" t="s">
        <v>11</v>
      </c>
      <c r="G365" s="45" t="s">
        <v>7</v>
      </c>
      <c r="H365" s="50">
        <v>100</v>
      </c>
      <c r="I365" s="47">
        <v>0.15</v>
      </c>
      <c r="J365" s="47">
        <v>0.2</v>
      </c>
      <c r="K365" s="47">
        <v>0.002</v>
      </c>
      <c r="L365" s="50">
        <v>1</v>
      </c>
      <c r="M365" s="48">
        <f t="shared" si="53"/>
        <v>15</v>
      </c>
      <c r="N365" s="50">
        <v>1</v>
      </c>
      <c r="O365" s="49">
        <f t="shared" si="54"/>
        <v>0.03</v>
      </c>
      <c r="P365" s="49">
        <f t="shared" si="55"/>
        <v>0.03</v>
      </c>
    </row>
    <row r="366" spans="2:16" ht="61.5" thickBot="1">
      <c r="B366" s="37" t="s">
        <v>24</v>
      </c>
      <c r="C366" s="38" t="s">
        <v>220</v>
      </c>
      <c r="D366" s="39" t="s">
        <v>51</v>
      </c>
      <c r="E366" s="47">
        <v>120</v>
      </c>
      <c r="F366" s="40" t="s">
        <v>11</v>
      </c>
      <c r="G366" s="45" t="s">
        <v>7</v>
      </c>
      <c r="H366" s="50">
        <v>100</v>
      </c>
      <c r="I366" s="47">
        <v>0.15</v>
      </c>
      <c r="J366" s="47">
        <v>0.1</v>
      </c>
      <c r="K366" s="47">
        <v>0.001</v>
      </c>
      <c r="L366" s="50">
        <v>1</v>
      </c>
      <c r="M366" s="48">
        <f t="shared" si="53"/>
        <v>15</v>
      </c>
      <c r="N366" s="50">
        <v>1</v>
      </c>
      <c r="O366" s="49">
        <f t="shared" si="54"/>
        <v>0.015</v>
      </c>
      <c r="P366" s="49">
        <f t="shared" si="55"/>
        <v>0.015</v>
      </c>
    </row>
    <row r="367" spans="2:16" ht="46.5" thickBot="1">
      <c r="B367" s="37" t="s">
        <v>24</v>
      </c>
      <c r="C367" s="38" t="s">
        <v>97</v>
      </c>
      <c r="D367" s="39" t="s">
        <v>10</v>
      </c>
      <c r="E367" s="47">
        <v>60</v>
      </c>
      <c r="F367" s="40" t="s">
        <v>11</v>
      </c>
      <c r="G367" s="45" t="s">
        <v>7</v>
      </c>
      <c r="H367" s="50">
        <v>100</v>
      </c>
      <c r="I367" s="47">
        <v>0.1</v>
      </c>
      <c r="J367" s="47">
        <v>0.3</v>
      </c>
      <c r="K367" s="47">
        <v>0.003</v>
      </c>
      <c r="L367" s="50">
        <v>1</v>
      </c>
      <c r="M367" s="48">
        <f aca="true" t="shared" si="56" ref="M367:M372">H367*I367*L367</f>
        <v>10</v>
      </c>
      <c r="N367" s="50">
        <v>1</v>
      </c>
      <c r="O367" s="49">
        <f aca="true" t="shared" si="57" ref="O367:O372">M367*K367</f>
        <v>0.03</v>
      </c>
      <c r="P367" s="49">
        <f aca="true" t="shared" si="58" ref="P367:P372">N367*O367</f>
        <v>0.03</v>
      </c>
    </row>
    <row r="368" spans="2:16" ht="46.5" thickBot="1">
      <c r="B368" s="37" t="s">
        <v>24</v>
      </c>
      <c r="C368" s="38" t="s">
        <v>97</v>
      </c>
      <c r="D368" s="39" t="s">
        <v>10</v>
      </c>
      <c r="E368" s="47">
        <v>120</v>
      </c>
      <c r="F368" s="40" t="s">
        <v>11</v>
      </c>
      <c r="G368" s="45" t="s">
        <v>7</v>
      </c>
      <c r="H368" s="50">
        <v>100</v>
      </c>
      <c r="I368" s="47">
        <v>0.1</v>
      </c>
      <c r="J368" s="47">
        <v>0.2</v>
      </c>
      <c r="K368" s="47">
        <v>0.002</v>
      </c>
      <c r="L368" s="50">
        <v>1</v>
      </c>
      <c r="M368" s="48">
        <f t="shared" si="56"/>
        <v>10</v>
      </c>
      <c r="N368" s="50">
        <v>1</v>
      </c>
      <c r="O368" s="49">
        <f t="shared" si="57"/>
        <v>0.02</v>
      </c>
      <c r="P368" s="49">
        <f t="shared" si="58"/>
        <v>0.02</v>
      </c>
    </row>
    <row r="369" spans="2:16" ht="46.5" thickBot="1">
      <c r="B369" s="37" t="s">
        <v>24</v>
      </c>
      <c r="C369" s="38" t="s">
        <v>97</v>
      </c>
      <c r="D369" s="39" t="s">
        <v>50</v>
      </c>
      <c r="E369" s="47">
        <v>60</v>
      </c>
      <c r="F369" s="40" t="s">
        <v>11</v>
      </c>
      <c r="G369" s="45" t="s">
        <v>7</v>
      </c>
      <c r="H369" s="50">
        <v>100</v>
      </c>
      <c r="I369" s="47">
        <v>0.3</v>
      </c>
      <c r="J369" s="47">
        <v>0.3</v>
      </c>
      <c r="K369" s="47">
        <v>0.003</v>
      </c>
      <c r="L369" s="50">
        <v>1</v>
      </c>
      <c r="M369" s="48">
        <f t="shared" si="56"/>
        <v>30</v>
      </c>
      <c r="N369" s="50">
        <v>1</v>
      </c>
      <c r="O369" s="49">
        <f t="shared" si="57"/>
        <v>0.09</v>
      </c>
      <c r="P369" s="49">
        <f t="shared" si="58"/>
        <v>0.09</v>
      </c>
    </row>
    <row r="370" spans="2:16" ht="46.5" thickBot="1">
      <c r="B370" s="37" t="s">
        <v>24</v>
      </c>
      <c r="C370" s="38" t="s">
        <v>97</v>
      </c>
      <c r="D370" s="39" t="s">
        <v>50</v>
      </c>
      <c r="E370" s="47">
        <v>120</v>
      </c>
      <c r="F370" s="40" t="s">
        <v>11</v>
      </c>
      <c r="G370" s="45" t="s">
        <v>7</v>
      </c>
      <c r="H370" s="50">
        <v>100</v>
      </c>
      <c r="I370" s="47">
        <v>0.3</v>
      </c>
      <c r="J370" s="47">
        <v>0.2</v>
      </c>
      <c r="K370" s="47">
        <v>0.002</v>
      </c>
      <c r="L370" s="50">
        <v>1</v>
      </c>
      <c r="M370" s="48">
        <f t="shared" si="56"/>
        <v>30</v>
      </c>
      <c r="N370" s="50">
        <v>1</v>
      </c>
      <c r="O370" s="49">
        <f t="shared" si="57"/>
        <v>0.06</v>
      </c>
      <c r="P370" s="49">
        <f t="shared" si="58"/>
        <v>0.06</v>
      </c>
    </row>
    <row r="371" spans="2:16" ht="48.75" thickBot="1">
      <c r="B371" s="37" t="s">
        <v>24</v>
      </c>
      <c r="C371" s="38" t="s">
        <v>97</v>
      </c>
      <c r="D371" s="39" t="s">
        <v>51</v>
      </c>
      <c r="E371" s="47">
        <v>60</v>
      </c>
      <c r="F371" s="40" t="s">
        <v>11</v>
      </c>
      <c r="G371" s="45" t="s">
        <v>7</v>
      </c>
      <c r="H371" s="50">
        <v>100</v>
      </c>
      <c r="I371" s="47">
        <v>0.15</v>
      </c>
      <c r="J371" s="47">
        <v>0.3</v>
      </c>
      <c r="K371" s="47">
        <v>0.003</v>
      </c>
      <c r="L371" s="50">
        <v>1</v>
      </c>
      <c r="M371" s="48">
        <f t="shared" si="56"/>
        <v>15</v>
      </c>
      <c r="N371" s="50">
        <v>1</v>
      </c>
      <c r="O371" s="49">
        <f t="shared" si="57"/>
        <v>0.045</v>
      </c>
      <c r="P371" s="49">
        <f t="shared" si="58"/>
        <v>0.045</v>
      </c>
    </row>
    <row r="372" spans="2:16" ht="48.75" thickBot="1">
      <c r="B372" s="37" t="s">
        <v>24</v>
      </c>
      <c r="C372" s="38" t="s">
        <v>97</v>
      </c>
      <c r="D372" s="39" t="s">
        <v>51</v>
      </c>
      <c r="E372" s="47">
        <v>120</v>
      </c>
      <c r="F372" s="40" t="s">
        <v>11</v>
      </c>
      <c r="G372" s="45" t="s">
        <v>7</v>
      </c>
      <c r="H372" s="50">
        <v>100</v>
      </c>
      <c r="I372" s="47">
        <v>0.15</v>
      </c>
      <c r="J372" s="47">
        <v>0.2</v>
      </c>
      <c r="K372" s="47">
        <v>0.002</v>
      </c>
      <c r="L372" s="50">
        <v>1</v>
      </c>
      <c r="M372" s="48">
        <f t="shared" si="56"/>
        <v>15</v>
      </c>
      <c r="N372" s="50">
        <v>1</v>
      </c>
      <c r="O372" s="49">
        <f t="shared" si="57"/>
        <v>0.03</v>
      </c>
      <c r="P372" s="49">
        <f t="shared" si="58"/>
        <v>0.03</v>
      </c>
    </row>
    <row r="373" spans="2:19" ht="46.5" thickBot="1">
      <c r="B373" s="37" t="s">
        <v>24</v>
      </c>
      <c r="C373" s="38" t="s">
        <v>98</v>
      </c>
      <c r="D373" s="39" t="s">
        <v>2</v>
      </c>
      <c r="E373" s="47">
        <v>30</v>
      </c>
      <c r="F373" s="40" t="s">
        <v>9</v>
      </c>
      <c r="G373" s="45" t="s">
        <v>7</v>
      </c>
      <c r="H373" s="50">
        <v>100</v>
      </c>
      <c r="I373" s="47">
        <v>0.1</v>
      </c>
      <c r="J373" s="47">
        <v>1</v>
      </c>
      <c r="K373" s="47">
        <v>0.01</v>
      </c>
      <c r="L373" s="50">
        <v>1</v>
      </c>
      <c r="M373" s="48">
        <f>H373*I373*L373</f>
        <v>10</v>
      </c>
      <c r="N373" s="50">
        <v>1</v>
      </c>
      <c r="O373" s="49">
        <f>M373*K373</f>
        <v>0.1</v>
      </c>
      <c r="P373" s="49">
        <f>N373*O373</f>
        <v>0.1</v>
      </c>
      <c r="S373" s="116"/>
    </row>
    <row r="374" spans="2:19" ht="46.5" thickBot="1">
      <c r="B374" s="37" t="s">
        <v>24</v>
      </c>
      <c r="C374" s="38" t="s">
        <v>98</v>
      </c>
      <c r="D374" s="39" t="s">
        <v>50</v>
      </c>
      <c r="E374" s="47">
        <v>30</v>
      </c>
      <c r="F374" s="40" t="s">
        <v>9</v>
      </c>
      <c r="G374" s="45" t="s">
        <v>7</v>
      </c>
      <c r="H374" s="50">
        <v>100</v>
      </c>
      <c r="I374" s="47">
        <v>0.3</v>
      </c>
      <c r="J374" s="47">
        <v>1</v>
      </c>
      <c r="K374" s="47">
        <v>0.01</v>
      </c>
      <c r="L374" s="50">
        <v>1</v>
      </c>
      <c r="M374" s="48">
        <f>H374*I374*L374</f>
        <v>30</v>
      </c>
      <c r="N374" s="50">
        <v>1</v>
      </c>
      <c r="O374" s="49">
        <f>M374*K374</f>
        <v>0.3</v>
      </c>
      <c r="P374" s="49">
        <f>N374*O374</f>
        <v>0.3</v>
      </c>
      <c r="S374" s="116"/>
    </row>
    <row r="375" spans="2:19" ht="48.75" thickBot="1">
      <c r="B375" s="37" t="s">
        <v>24</v>
      </c>
      <c r="C375" s="38" t="s">
        <v>98</v>
      </c>
      <c r="D375" s="39" t="s">
        <v>51</v>
      </c>
      <c r="E375" s="47">
        <v>30</v>
      </c>
      <c r="F375" s="40" t="s">
        <v>9</v>
      </c>
      <c r="G375" s="45" t="s">
        <v>7</v>
      </c>
      <c r="H375" s="50">
        <v>100</v>
      </c>
      <c r="I375" s="47">
        <v>0.15</v>
      </c>
      <c r="J375" s="47">
        <v>1</v>
      </c>
      <c r="K375" s="47">
        <v>0.01</v>
      </c>
      <c r="L375" s="50">
        <v>1</v>
      </c>
      <c r="M375" s="48">
        <f>H375*I375*L375</f>
        <v>15</v>
      </c>
      <c r="N375" s="50">
        <v>1</v>
      </c>
      <c r="O375" s="49">
        <f>M375*K375</f>
        <v>0.15</v>
      </c>
      <c r="P375" s="49">
        <f>N375*O375</f>
        <v>0.15</v>
      </c>
      <c r="S375" s="116"/>
    </row>
    <row r="376" spans="1:16" ht="18.75">
      <c r="A376" s="65"/>
      <c r="C376" s="36"/>
      <c r="E376" s="44"/>
      <c r="F376" s="23"/>
      <c r="G376" s="24"/>
      <c r="H376" s="25"/>
      <c r="I376" s="23"/>
      <c r="J376" s="44"/>
      <c r="K376" s="44"/>
      <c r="L376" s="25"/>
      <c r="M376" s="23"/>
      <c r="N376" s="25"/>
      <c r="O376" s="23"/>
      <c r="P376" s="23"/>
    </row>
    <row r="377" spans="1:16" ht="18.75">
      <c r="A377" s="65"/>
      <c r="B377" s="11" t="s">
        <v>161</v>
      </c>
      <c r="E377" s="44"/>
      <c r="F377" s="23"/>
      <c r="G377" s="24"/>
      <c r="H377" s="25"/>
      <c r="I377" s="23"/>
      <c r="J377" s="44"/>
      <c r="K377" s="44"/>
      <c r="L377" s="25"/>
      <c r="M377" s="23"/>
      <c r="N377" s="25"/>
      <c r="O377" s="23"/>
      <c r="P377" s="23"/>
    </row>
    <row r="378" spans="1:16" ht="19.5" thickBot="1">
      <c r="A378" s="65"/>
      <c r="C378" s="36"/>
      <c r="E378" s="44"/>
      <c r="F378" s="23"/>
      <c r="G378" s="24"/>
      <c r="H378" s="25"/>
      <c r="I378" s="23"/>
      <c r="J378" s="44"/>
      <c r="K378" s="44"/>
      <c r="L378" s="25"/>
      <c r="M378" s="23"/>
      <c r="N378" s="25"/>
      <c r="O378" s="23"/>
      <c r="P378" s="23"/>
    </row>
    <row r="379" spans="2:16" ht="31.5" thickBot="1">
      <c r="B379" s="37" t="s">
        <v>24</v>
      </c>
      <c r="C379" s="38" t="s">
        <v>161</v>
      </c>
      <c r="D379" s="39" t="s">
        <v>109</v>
      </c>
      <c r="E379" s="47">
        <v>30</v>
      </c>
      <c r="F379" s="40" t="s">
        <v>4</v>
      </c>
      <c r="G379" s="45" t="s">
        <v>7</v>
      </c>
      <c r="H379" s="50">
        <v>100</v>
      </c>
      <c r="I379" s="47">
        <v>0.1</v>
      </c>
      <c r="J379" s="47">
        <v>0.2</v>
      </c>
      <c r="K379" s="47">
        <v>0.001</v>
      </c>
      <c r="L379" s="50">
        <v>1</v>
      </c>
      <c r="M379" s="48">
        <f>H379*I379*L379</f>
        <v>10</v>
      </c>
      <c r="N379" s="50">
        <v>1</v>
      </c>
      <c r="O379" s="49">
        <f>M379*K379</f>
        <v>0.01</v>
      </c>
      <c r="P379" s="49">
        <f>N379*O379</f>
        <v>0.01</v>
      </c>
    </row>
    <row r="380" spans="2:16" ht="31.5" thickBot="1">
      <c r="B380" s="37" t="s">
        <v>24</v>
      </c>
      <c r="C380" s="38" t="s">
        <v>161</v>
      </c>
      <c r="D380" s="39" t="s">
        <v>109</v>
      </c>
      <c r="E380" s="47">
        <v>120</v>
      </c>
      <c r="F380" s="40" t="s">
        <v>4</v>
      </c>
      <c r="G380" s="45" t="s">
        <v>7</v>
      </c>
      <c r="H380" s="50">
        <v>100</v>
      </c>
      <c r="I380" s="47">
        <v>0.1</v>
      </c>
      <c r="J380" s="47">
        <v>0.1</v>
      </c>
      <c r="K380" s="47">
        <v>0.002</v>
      </c>
      <c r="L380" s="50">
        <v>1</v>
      </c>
      <c r="M380" s="48">
        <f>H380*I380*L380</f>
        <v>10</v>
      </c>
      <c r="N380" s="50">
        <v>1</v>
      </c>
      <c r="O380" s="49">
        <f>M380*K380</f>
        <v>0.02</v>
      </c>
      <c r="P380" s="49">
        <f>N380*O380</f>
        <v>0.02</v>
      </c>
    </row>
    <row r="381" spans="1:16" ht="26.25">
      <c r="A381" s="65"/>
      <c r="B381" s="13"/>
      <c r="C381" s="14"/>
      <c r="D381" s="15"/>
      <c r="E381" s="53"/>
      <c r="F381" s="17"/>
      <c r="G381" s="18"/>
      <c r="H381" s="54"/>
      <c r="I381" s="53"/>
      <c r="J381" s="53"/>
      <c r="K381" s="53"/>
      <c r="L381" s="54"/>
      <c r="M381" s="55"/>
      <c r="N381" s="54"/>
      <c r="O381" s="58"/>
      <c r="P381" s="58"/>
    </row>
    <row r="382" spans="1:19" ht="18.75">
      <c r="A382" s="65"/>
      <c r="B382" s="56" t="s">
        <v>187</v>
      </c>
      <c r="C382" s="27"/>
      <c r="D382" s="5"/>
      <c r="E382" s="43"/>
      <c r="F382" s="28"/>
      <c r="G382" s="18"/>
      <c r="H382" s="19"/>
      <c r="I382" s="16"/>
      <c r="J382" s="43"/>
      <c r="K382" s="43"/>
      <c r="L382" s="19"/>
      <c r="M382" s="17"/>
      <c r="N382" s="19"/>
      <c r="O382" s="17"/>
      <c r="P382" s="17"/>
      <c r="S382" s="115"/>
    </row>
    <row r="383" spans="1:19" ht="33.75" customHeight="1" thickBot="1">
      <c r="A383" s="65"/>
      <c r="B383" s="12" t="s">
        <v>187</v>
      </c>
      <c r="C383" s="57"/>
      <c r="D383" s="57"/>
      <c r="E383" s="57"/>
      <c r="F383" s="28"/>
      <c r="G383" s="18"/>
      <c r="H383" s="19"/>
      <c r="I383" s="16"/>
      <c r="J383" s="43"/>
      <c r="K383" s="43"/>
      <c r="L383" s="19"/>
      <c r="M383" s="17"/>
      <c r="N383" s="19"/>
      <c r="O383" s="17"/>
      <c r="P383" s="17"/>
      <c r="S383" s="115"/>
    </row>
    <row r="384" spans="2:16" ht="106.5" thickBot="1">
      <c r="B384" s="37" t="s">
        <v>24</v>
      </c>
      <c r="C384" s="38" t="s">
        <v>208</v>
      </c>
      <c r="D384" s="39" t="s">
        <v>10</v>
      </c>
      <c r="E384" s="47">
        <v>120</v>
      </c>
      <c r="F384" s="40" t="s">
        <v>11</v>
      </c>
      <c r="G384" s="45" t="s">
        <v>7</v>
      </c>
      <c r="H384" s="50">
        <v>100</v>
      </c>
      <c r="I384" s="47">
        <v>0.1</v>
      </c>
      <c r="J384" s="47">
        <v>0.2</v>
      </c>
      <c r="K384" s="47">
        <v>0.002</v>
      </c>
      <c r="L384" s="50">
        <v>1</v>
      </c>
      <c r="M384" s="48">
        <f aca="true" t="shared" si="59" ref="M384:M389">H384*I384*L384</f>
        <v>10</v>
      </c>
      <c r="N384" s="50">
        <v>1</v>
      </c>
      <c r="O384" s="49">
        <f aca="true" t="shared" si="60" ref="O384:O389">M384*K384</f>
        <v>0.02</v>
      </c>
      <c r="P384" s="49">
        <f aca="true" t="shared" si="61" ref="P384:P389">N384*O384</f>
        <v>0.02</v>
      </c>
    </row>
    <row r="385" spans="2:16" ht="106.5" thickBot="1">
      <c r="B385" s="37" t="s">
        <v>24</v>
      </c>
      <c r="C385" s="38" t="s">
        <v>208</v>
      </c>
      <c r="D385" s="39" t="s">
        <v>10</v>
      </c>
      <c r="E385" s="47">
        <v>60</v>
      </c>
      <c r="F385" s="40" t="s">
        <v>11</v>
      </c>
      <c r="G385" s="45" t="s">
        <v>7</v>
      </c>
      <c r="H385" s="50">
        <v>100</v>
      </c>
      <c r="I385" s="47">
        <v>0.1</v>
      </c>
      <c r="J385" s="47">
        <v>0.3</v>
      </c>
      <c r="K385" s="47">
        <v>0.003</v>
      </c>
      <c r="L385" s="50">
        <v>1</v>
      </c>
      <c r="M385" s="48">
        <f t="shared" si="59"/>
        <v>10</v>
      </c>
      <c r="N385" s="50">
        <v>1</v>
      </c>
      <c r="O385" s="49">
        <f t="shared" si="60"/>
        <v>0.03</v>
      </c>
      <c r="P385" s="49">
        <f t="shared" si="61"/>
        <v>0.03</v>
      </c>
    </row>
    <row r="386" spans="2:16" ht="106.5" thickBot="1">
      <c r="B386" s="37" t="s">
        <v>24</v>
      </c>
      <c r="C386" s="38" t="s">
        <v>208</v>
      </c>
      <c r="D386" s="39" t="s">
        <v>50</v>
      </c>
      <c r="E386" s="47">
        <v>60</v>
      </c>
      <c r="F386" s="40" t="s">
        <v>11</v>
      </c>
      <c r="G386" s="45" t="s">
        <v>7</v>
      </c>
      <c r="H386" s="50">
        <v>100</v>
      </c>
      <c r="I386" s="47">
        <v>0.3</v>
      </c>
      <c r="J386" s="47">
        <v>0.3</v>
      </c>
      <c r="K386" s="47">
        <v>0.003</v>
      </c>
      <c r="L386" s="50">
        <v>1</v>
      </c>
      <c r="M386" s="48">
        <f t="shared" si="59"/>
        <v>30</v>
      </c>
      <c r="N386" s="50">
        <v>1</v>
      </c>
      <c r="O386" s="49">
        <f t="shared" si="60"/>
        <v>0.09</v>
      </c>
      <c r="P386" s="49">
        <f t="shared" si="61"/>
        <v>0.09</v>
      </c>
    </row>
    <row r="387" spans="2:16" ht="106.5" thickBot="1">
      <c r="B387" s="37" t="s">
        <v>24</v>
      </c>
      <c r="C387" s="38" t="s">
        <v>208</v>
      </c>
      <c r="D387" s="39" t="s">
        <v>50</v>
      </c>
      <c r="E387" s="47">
        <v>120</v>
      </c>
      <c r="F387" s="40" t="s">
        <v>11</v>
      </c>
      <c r="G387" s="45" t="s">
        <v>7</v>
      </c>
      <c r="H387" s="50">
        <v>100</v>
      </c>
      <c r="I387" s="47">
        <v>0.3</v>
      </c>
      <c r="J387" s="47">
        <v>0.2</v>
      </c>
      <c r="K387" s="47">
        <v>0.002</v>
      </c>
      <c r="L387" s="50">
        <v>1</v>
      </c>
      <c r="M387" s="48">
        <f t="shared" si="59"/>
        <v>30</v>
      </c>
      <c r="N387" s="50">
        <v>1</v>
      </c>
      <c r="O387" s="49">
        <f t="shared" si="60"/>
        <v>0.06</v>
      </c>
      <c r="P387" s="49">
        <f t="shared" si="61"/>
        <v>0.06</v>
      </c>
    </row>
    <row r="388" spans="2:16" ht="106.5" thickBot="1">
      <c r="B388" s="37" t="s">
        <v>24</v>
      </c>
      <c r="C388" s="38" t="s">
        <v>208</v>
      </c>
      <c r="D388" s="39" t="s">
        <v>51</v>
      </c>
      <c r="E388" s="47">
        <v>60</v>
      </c>
      <c r="F388" s="40" t="s">
        <v>11</v>
      </c>
      <c r="G388" s="45" t="s">
        <v>7</v>
      </c>
      <c r="H388" s="50">
        <v>100</v>
      </c>
      <c r="I388" s="47">
        <v>0.15</v>
      </c>
      <c r="J388" s="47">
        <v>0.3</v>
      </c>
      <c r="K388" s="47">
        <v>0.003</v>
      </c>
      <c r="L388" s="50">
        <v>1</v>
      </c>
      <c r="M388" s="48">
        <f t="shared" si="59"/>
        <v>15</v>
      </c>
      <c r="N388" s="50">
        <v>1</v>
      </c>
      <c r="O388" s="49">
        <f t="shared" si="60"/>
        <v>0.045</v>
      </c>
      <c r="P388" s="49">
        <f t="shared" si="61"/>
        <v>0.045</v>
      </c>
    </row>
    <row r="389" spans="2:16" ht="106.5" thickBot="1">
      <c r="B389" s="37" t="s">
        <v>24</v>
      </c>
      <c r="C389" s="38" t="s">
        <v>208</v>
      </c>
      <c r="D389" s="39" t="s">
        <v>51</v>
      </c>
      <c r="E389" s="47">
        <v>120</v>
      </c>
      <c r="F389" s="40" t="s">
        <v>11</v>
      </c>
      <c r="G389" s="45" t="s">
        <v>7</v>
      </c>
      <c r="H389" s="50">
        <v>100</v>
      </c>
      <c r="I389" s="47">
        <v>0.15</v>
      </c>
      <c r="J389" s="47">
        <v>0.2</v>
      </c>
      <c r="K389" s="47">
        <v>0.002</v>
      </c>
      <c r="L389" s="50">
        <v>1</v>
      </c>
      <c r="M389" s="48">
        <f t="shared" si="59"/>
        <v>15</v>
      </c>
      <c r="N389" s="50">
        <v>1</v>
      </c>
      <c r="O389" s="49">
        <f t="shared" si="60"/>
        <v>0.03</v>
      </c>
      <c r="P389" s="49">
        <f t="shared" si="61"/>
        <v>0.03</v>
      </c>
    </row>
    <row r="390" spans="1:16" ht="18" customHeight="1" thickBot="1">
      <c r="A390" s="65"/>
      <c r="B390" s="13"/>
      <c r="C390" s="14"/>
      <c r="D390" s="15"/>
      <c r="E390" s="53"/>
      <c r="F390" s="17"/>
      <c r="G390" s="18"/>
      <c r="H390" s="53"/>
      <c r="I390" s="53"/>
      <c r="J390" s="53"/>
      <c r="K390" s="53"/>
      <c r="L390" s="54"/>
      <c r="M390" s="55"/>
      <c r="N390" s="54"/>
      <c r="O390" s="58"/>
      <c r="P390" s="58"/>
    </row>
    <row r="391" spans="2:16" ht="27" thickBot="1">
      <c r="B391" s="37" t="s">
        <v>24</v>
      </c>
      <c r="C391" s="38" t="s">
        <v>188</v>
      </c>
      <c r="D391" s="39" t="s">
        <v>137</v>
      </c>
      <c r="E391" s="47">
        <v>60</v>
      </c>
      <c r="F391" s="40"/>
      <c r="G391" s="45" t="s">
        <v>16</v>
      </c>
      <c r="H391" s="50">
        <v>1</v>
      </c>
      <c r="I391" s="50">
        <v>10</v>
      </c>
      <c r="J391" s="47">
        <v>2</v>
      </c>
      <c r="K391" s="47">
        <v>0.02</v>
      </c>
      <c r="L391" s="50">
        <v>1</v>
      </c>
      <c r="M391" s="48">
        <f>H391*I391*L391</f>
        <v>10</v>
      </c>
      <c r="N391" s="50">
        <v>1</v>
      </c>
      <c r="O391" s="49">
        <f>M391*K391</f>
        <v>0.2</v>
      </c>
      <c r="P391" s="49">
        <f>N391*O391</f>
        <v>0.2</v>
      </c>
    </row>
    <row r="392" spans="2:16" ht="27" thickBot="1">
      <c r="B392" s="37" t="s">
        <v>24</v>
      </c>
      <c r="C392" s="38" t="s">
        <v>188</v>
      </c>
      <c r="D392" s="39" t="s">
        <v>137</v>
      </c>
      <c r="E392" s="47">
        <v>120</v>
      </c>
      <c r="F392" s="40"/>
      <c r="G392" s="45" t="s">
        <v>16</v>
      </c>
      <c r="H392" s="50">
        <v>1</v>
      </c>
      <c r="I392" s="50">
        <v>10</v>
      </c>
      <c r="J392" s="47">
        <v>1</v>
      </c>
      <c r="K392" s="47">
        <v>0.01</v>
      </c>
      <c r="L392" s="50">
        <v>1</v>
      </c>
      <c r="M392" s="48">
        <f>H392*I392*L392</f>
        <v>10</v>
      </c>
      <c r="N392" s="50">
        <v>1</v>
      </c>
      <c r="O392" s="49">
        <f>M392*K392</f>
        <v>0.1</v>
      </c>
      <c r="P392" s="49">
        <f>N392*O392</f>
        <v>0.1</v>
      </c>
    </row>
    <row r="393" spans="1:16" ht="26.25">
      <c r="A393" s="65"/>
      <c r="B393" s="13"/>
      <c r="C393" s="14"/>
      <c r="D393" s="15"/>
      <c r="E393" s="53"/>
      <c r="F393" s="17"/>
      <c r="G393" s="18"/>
      <c r="H393" s="53"/>
      <c r="I393" s="53"/>
      <c r="J393" s="53"/>
      <c r="K393" s="53"/>
      <c r="L393" s="54"/>
      <c r="M393" s="55"/>
      <c r="N393" s="54"/>
      <c r="O393" s="58"/>
      <c r="P393" s="58"/>
    </row>
    <row r="394" spans="1:16" ht="26.25">
      <c r="A394" s="65"/>
      <c r="B394" s="56" t="s">
        <v>225</v>
      </c>
      <c r="C394" s="14"/>
      <c r="D394" s="15"/>
      <c r="E394" s="53"/>
      <c r="F394" s="17"/>
      <c r="G394" s="18"/>
      <c r="H394" s="53"/>
      <c r="I394" s="53"/>
      <c r="J394" s="53"/>
      <c r="K394" s="53"/>
      <c r="L394" s="54"/>
      <c r="M394" s="55"/>
      <c r="N394" s="54"/>
      <c r="O394" s="58"/>
      <c r="P394" s="58"/>
    </row>
    <row r="395" spans="1:16" ht="27" thickBot="1">
      <c r="A395" s="65"/>
      <c r="B395" s="12" t="s">
        <v>226</v>
      </c>
      <c r="C395" s="14"/>
      <c r="D395" s="15"/>
      <c r="E395" s="53"/>
      <c r="F395" s="17"/>
      <c r="G395" s="18"/>
      <c r="H395" s="53"/>
      <c r="I395" s="53"/>
      <c r="J395" s="53"/>
      <c r="K395" s="53"/>
      <c r="L395" s="54"/>
      <c r="M395" s="55"/>
      <c r="N395" s="54"/>
      <c r="O395" s="58"/>
      <c r="P395" s="58"/>
    </row>
    <row r="396" spans="2:19" ht="36.75" thickBot="1">
      <c r="B396" s="37" t="s">
        <v>24</v>
      </c>
      <c r="C396" s="38" t="s">
        <v>224</v>
      </c>
      <c r="D396" s="39" t="s">
        <v>191</v>
      </c>
      <c r="E396" s="47">
        <v>120</v>
      </c>
      <c r="F396" s="40"/>
      <c r="G396" s="45" t="s">
        <v>174</v>
      </c>
      <c r="H396" s="50">
        <v>1</v>
      </c>
      <c r="I396" s="47">
        <f>H396</f>
        <v>1</v>
      </c>
      <c r="J396" s="47">
        <v>2</v>
      </c>
      <c r="K396" s="47">
        <v>0.02</v>
      </c>
      <c r="L396" s="50">
        <v>1</v>
      </c>
      <c r="M396" s="48">
        <f>H396*I396*L396</f>
        <v>1</v>
      </c>
      <c r="N396" s="50">
        <v>1</v>
      </c>
      <c r="O396" s="49">
        <f>M396*K396</f>
        <v>0.02</v>
      </c>
      <c r="P396" s="49">
        <f>N396*O396</f>
        <v>0.02</v>
      </c>
      <c r="S396" s="115"/>
    </row>
    <row r="397" spans="1:16" ht="27" thickBot="1">
      <c r="A397" s="65"/>
      <c r="B397" s="12" t="s">
        <v>227</v>
      </c>
      <c r="C397" s="14"/>
      <c r="D397" s="15"/>
      <c r="E397" s="53"/>
      <c r="F397" s="17"/>
      <c r="G397" s="18"/>
      <c r="H397" s="53"/>
      <c r="I397" s="53"/>
      <c r="J397" s="53"/>
      <c r="K397" s="53"/>
      <c r="L397" s="54"/>
      <c r="M397" s="55"/>
      <c r="N397" s="54"/>
      <c r="O397" s="58"/>
      <c r="P397" s="58"/>
    </row>
    <row r="398" spans="2:19" ht="36.75" thickBot="1">
      <c r="B398" s="37" t="s">
        <v>24</v>
      </c>
      <c r="C398" s="38" t="s">
        <v>158</v>
      </c>
      <c r="D398" s="39" t="s">
        <v>160</v>
      </c>
      <c r="E398" s="47">
        <v>60</v>
      </c>
      <c r="F398" s="40"/>
      <c r="G398" s="45" t="s">
        <v>16</v>
      </c>
      <c r="H398" s="50">
        <v>1</v>
      </c>
      <c r="I398" s="50">
        <v>10</v>
      </c>
      <c r="J398" s="47">
        <v>2</v>
      </c>
      <c r="K398" s="47">
        <v>0.02</v>
      </c>
      <c r="L398" s="50">
        <v>1</v>
      </c>
      <c r="M398" s="48">
        <f>H398*I398*L398</f>
        <v>10</v>
      </c>
      <c r="N398" s="50">
        <v>1</v>
      </c>
      <c r="O398" s="49">
        <f>M398*K398</f>
        <v>0.2</v>
      </c>
      <c r="P398" s="49">
        <f>N398*O398</f>
        <v>0.2</v>
      </c>
      <c r="S398" s="115"/>
    </row>
    <row r="399" spans="1:16" ht="26.25">
      <c r="A399" s="65"/>
      <c r="B399" s="13"/>
      <c r="C399" s="14"/>
      <c r="D399" s="15"/>
      <c r="E399" s="53"/>
      <c r="F399" s="17"/>
      <c r="G399" s="18"/>
      <c r="H399" s="53"/>
      <c r="I399" s="53"/>
      <c r="J399" s="53"/>
      <c r="K399" s="53"/>
      <c r="L399" s="53"/>
      <c r="M399" s="55"/>
      <c r="N399" s="53"/>
      <c r="O399" s="58"/>
      <c r="P399" s="58"/>
    </row>
    <row r="400" spans="1:19" ht="18.75">
      <c r="A400" s="65"/>
      <c r="B400" s="56" t="s">
        <v>79</v>
      </c>
      <c r="C400" s="27"/>
      <c r="D400" s="5"/>
      <c r="E400" s="43"/>
      <c r="F400" s="28"/>
      <c r="G400" s="18"/>
      <c r="H400" s="17"/>
      <c r="I400" s="16"/>
      <c r="J400" s="43"/>
      <c r="K400" s="43"/>
      <c r="L400" s="17"/>
      <c r="M400" s="17"/>
      <c r="N400" s="17"/>
      <c r="O400" s="17"/>
      <c r="P400" s="17"/>
      <c r="S400" s="115"/>
    </row>
    <row r="401" spans="1:19" ht="60" customHeight="1">
      <c r="A401" s="65"/>
      <c r="B401" s="56"/>
      <c r="C401" s="101" t="s">
        <v>162</v>
      </c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7"/>
      <c r="S401" s="115"/>
    </row>
    <row r="402" spans="1:19" ht="33.75" customHeight="1" thickBot="1">
      <c r="A402" s="65"/>
      <c r="B402" s="12" t="s">
        <v>80</v>
      </c>
      <c r="C402" s="57"/>
      <c r="D402" s="57"/>
      <c r="E402" s="57"/>
      <c r="F402" s="28"/>
      <c r="G402" s="18"/>
      <c r="H402" s="17"/>
      <c r="I402" s="16"/>
      <c r="J402" s="43"/>
      <c r="K402" s="43"/>
      <c r="L402" s="17"/>
      <c r="M402" s="17"/>
      <c r="N402" s="17"/>
      <c r="O402" s="17"/>
      <c r="P402" s="17"/>
      <c r="S402" s="115"/>
    </row>
    <row r="403" spans="2:16" ht="31.5" thickBot="1">
      <c r="B403" s="37" t="s">
        <v>24</v>
      </c>
      <c r="C403" s="38" t="s">
        <v>163</v>
      </c>
      <c r="D403" s="39" t="s">
        <v>10</v>
      </c>
      <c r="E403" s="47">
        <v>30</v>
      </c>
      <c r="F403" s="40" t="s">
        <v>11</v>
      </c>
      <c r="G403" s="45" t="s">
        <v>7</v>
      </c>
      <c r="H403" s="50">
        <v>100</v>
      </c>
      <c r="I403" s="47">
        <v>0.1</v>
      </c>
      <c r="J403" s="47">
        <v>0.2</v>
      </c>
      <c r="K403" s="47">
        <v>0.002</v>
      </c>
      <c r="L403" s="50">
        <v>1</v>
      </c>
      <c r="M403" s="48">
        <f aca="true" t="shared" si="62" ref="M403:M408">H403*I403*L403</f>
        <v>10</v>
      </c>
      <c r="N403" s="50">
        <v>1</v>
      </c>
      <c r="O403" s="49">
        <f aca="true" t="shared" si="63" ref="O403:O408">M403*K403</f>
        <v>0.02</v>
      </c>
      <c r="P403" s="49">
        <f aca="true" t="shared" si="64" ref="P403:P408">N403*O403</f>
        <v>0.02</v>
      </c>
    </row>
    <row r="404" spans="2:16" ht="31.5" thickBot="1">
      <c r="B404" s="37" t="s">
        <v>24</v>
      </c>
      <c r="C404" s="38" t="s">
        <v>163</v>
      </c>
      <c r="D404" s="39" t="s">
        <v>10</v>
      </c>
      <c r="E404" s="47">
        <v>120</v>
      </c>
      <c r="F404" s="40" t="s">
        <v>11</v>
      </c>
      <c r="G404" s="45" t="s">
        <v>7</v>
      </c>
      <c r="H404" s="50">
        <v>100</v>
      </c>
      <c r="I404" s="47">
        <v>0.1</v>
      </c>
      <c r="J404" s="47">
        <v>0.1</v>
      </c>
      <c r="K404" s="47">
        <v>0.001</v>
      </c>
      <c r="L404" s="50">
        <v>1</v>
      </c>
      <c r="M404" s="48">
        <f t="shared" si="62"/>
        <v>10</v>
      </c>
      <c r="N404" s="50">
        <v>1</v>
      </c>
      <c r="O404" s="49">
        <f t="shared" si="63"/>
        <v>0.01</v>
      </c>
      <c r="P404" s="49">
        <f t="shared" si="64"/>
        <v>0.01</v>
      </c>
    </row>
    <row r="405" spans="2:16" ht="36.75" thickBot="1">
      <c r="B405" s="37" t="s">
        <v>24</v>
      </c>
      <c r="C405" s="38" t="s">
        <v>163</v>
      </c>
      <c r="D405" s="39" t="s">
        <v>50</v>
      </c>
      <c r="E405" s="47">
        <v>30</v>
      </c>
      <c r="F405" s="40" t="s">
        <v>11</v>
      </c>
      <c r="G405" s="45" t="s">
        <v>7</v>
      </c>
      <c r="H405" s="50">
        <v>100</v>
      </c>
      <c r="I405" s="47">
        <v>0.3</v>
      </c>
      <c r="J405" s="47">
        <v>0.2</v>
      </c>
      <c r="K405" s="47">
        <v>0.002</v>
      </c>
      <c r="L405" s="50">
        <v>1</v>
      </c>
      <c r="M405" s="48">
        <f t="shared" si="62"/>
        <v>30</v>
      </c>
      <c r="N405" s="50">
        <v>1</v>
      </c>
      <c r="O405" s="49">
        <f t="shared" si="63"/>
        <v>0.06</v>
      </c>
      <c r="P405" s="49">
        <f t="shared" si="64"/>
        <v>0.06</v>
      </c>
    </row>
    <row r="406" spans="2:16" ht="36.75" thickBot="1">
      <c r="B406" s="37" t="s">
        <v>24</v>
      </c>
      <c r="C406" s="38" t="s">
        <v>163</v>
      </c>
      <c r="D406" s="39" t="s">
        <v>50</v>
      </c>
      <c r="E406" s="47">
        <v>120</v>
      </c>
      <c r="F406" s="40" t="s">
        <v>11</v>
      </c>
      <c r="G406" s="45" t="s">
        <v>7</v>
      </c>
      <c r="H406" s="50">
        <v>100</v>
      </c>
      <c r="I406" s="47">
        <v>0.3</v>
      </c>
      <c r="J406" s="47">
        <v>0.1</v>
      </c>
      <c r="K406" s="47">
        <v>0.001</v>
      </c>
      <c r="L406" s="50">
        <v>1</v>
      </c>
      <c r="M406" s="48">
        <f t="shared" si="62"/>
        <v>30</v>
      </c>
      <c r="N406" s="50">
        <v>1</v>
      </c>
      <c r="O406" s="49">
        <f t="shared" si="63"/>
        <v>0.03</v>
      </c>
      <c r="P406" s="49">
        <f t="shared" si="64"/>
        <v>0.03</v>
      </c>
    </row>
    <row r="407" spans="2:16" ht="48.75" thickBot="1">
      <c r="B407" s="37" t="s">
        <v>24</v>
      </c>
      <c r="C407" s="38" t="s">
        <v>163</v>
      </c>
      <c r="D407" s="39" t="s">
        <v>51</v>
      </c>
      <c r="E407" s="47">
        <v>30</v>
      </c>
      <c r="F407" s="40" t="s">
        <v>11</v>
      </c>
      <c r="G407" s="45" t="s">
        <v>7</v>
      </c>
      <c r="H407" s="50">
        <v>100</v>
      </c>
      <c r="I407" s="47">
        <v>0.15</v>
      </c>
      <c r="J407" s="47">
        <v>0.2</v>
      </c>
      <c r="K407" s="47">
        <v>0.002</v>
      </c>
      <c r="L407" s="50">
        <v>1</v>
      </c>
      <c r="M407" s="48">
        <f t="shared" si="62"/>
        <v>15</v>
      </c>
      <c r="N407" s="50">
        <v>1</v>
      </c>
      <c r="O407" s="49">
        <f t="shared" si="63"/>
        <v>0.03</v>
      </c>
      <c r="P407" s="49">
        <f t="shared" si="64"/>
        <v>0.03</v>
      </c>
    </row>
    <row r="408" spans="2:16" ht="48.75" thickBot="1">
      <c r="B408" s="37" t="s">
        <v>24</v>
      </c>
      <c r="C408" s="38" t="s">
        <v>163</v>
      </c>
      <c r="D408" s="39" t="s">
        <v>51</v>
      </c>
      <c r="E408" s="47">
        <v>120</v>
      </c>
      <c r="F408" s="40" t="s">
        <v>11</v>
      </c>
      <c r="G408" s="45" t="s">
        <v>7</v>
      </c>
      <c r="H408" s="50">
        <v>100</v>
      </c>
      <c r="I408" s="47">
        <v>0.15</v>
      </c>
      <c r="J408" s="47">
        <v>0.1</v>
      </c>
      <c r="K408" s="47">
        <v>0.001</v>
      </c>
      <c r="L408" s="50">
        <v>1</v>
      </c>
      <c r="M408" s="48">
        <f t="shared" si="62"/>
        <v>15</v>
      </c>
      <c r="N408" s="50">
        <v>1</v>
      </c>
      <c r="O408" s="49">
        <f t="shared" si="63"/>
        <v>0.015</v>
      </c>
      <c r="P408" s="49">
        <f t="shared" si="64"/>
        <v>0.015</v>
      </c>
    </row>
    <row r="409" spans="1:19" ht="29.25" customHeight="1" thickBot="1">
      <c r="A409" s="65"/>
      <c r="B409" s="12" t="s">
        <v>27</v>
      </c>
      <c r="C409" s="57"/>
      <c r="D409" s="57"/>
      <c r="E409" s="57"/>
      <c r="F409" s="28"/>
      <c r="G409" s="18"/>
      <c r="H409" s="19"/>
      <c r="I409" s="16"/>
      <c r="J409" s="43"/>
      <c r="K409" s="43"/>
      <c r="L409" s="19"/>
      <c r="M409" s="17"/>
      <c r="N409" s="19"/>
      <c r="O409" s="17"/>
      <c r="P409" s="17"/>
      <c r="S409" s="115"/>
    </row>
    <row r="410" spans="2:16" ht="61.5" thickBot="1">
      <c r="B410" s="37" t="s">
        <v>24</v>
      </c>
      <c r="C410" s="38" t="s">
        <v>193</v>
      </c>
      <c r="D410" s="39" t="s">
        <v>10</v>
      </c>
      <c r="E410" s="47">
        <v>60</v>
      </c>
      <c r="F410" s="40" t="s">
        <v>11</v>
      </c>
      <c r="G410" s="45" t="s">
        <v>7</v>
      </c>
      <c r="H410" s="50">
        <v>100</v>
      </c>
      <c r="I410" s="47">
        <v>0.15</v>
      </c>
      <c r="J410" s="47">
        <v>0.2</v>
      </c>
      <c r="K410" s="47">
        <v>0.002</v>
      </c>
      <c r="L410" s="50">
        <v>1</v>
      </c>
      <c r="M410" s="48">
        <f>H410*I410*L410</f>
        <v>15</v>
      </c>
      <c r="N410" s="50">
        <v>1</v>
      </c>
      <c r="O410" s="49">
        <f>M410*K410</f>
        <v>0.03</v>
      </c>
      <c r="P410" s="49">
        <f>N410*O410</f>
        <v>0.03</v>
      </c>
    </row>
    <row r="411" spans="2:16" ht="61.5" thickBot="1">
      <c r="B411" s="37" t="s">
        <v>24</v>
      </c>
      <c r="C411" s="38" t="s">
        <v>193</v>
      </c>
      <c r="D411" s="39" t="s">
        <v>108</v>
      </c>
      <c r="E411" s="47">
        <v>60</v>
      </c>
      <c r="F411" s="40" t="s">
        <v>11</v>
      </c>
      <c r="G411" s="45" t="s">
        <v>7</v>
      </c>
      <c r="H411" s="50">
        <v>100</v>
      </c>
      <c r="I411" s="47">
        <v>0.3</v>
      </c>
      <c r="J411" s="47">
        <v>0.2</v>
      </c>
      <c r="K411" s="47">
        <v>0.002</v>
      </c>
      <c r="L411" s="50">
        <v>1</v>
      </c>
      <c r="M411" s="48">
        <f>H411*I411*L411</f>
        <v>30</v>
      </c>
      <c r="N411" s="50">
        <v>1</v>
      </c>
      <c r="O411" s="49">
        <f>M411*K411</f>
        <v>0.06</v>
      </c>
      <c r="P411" s="49">
        <f>N411*O411</f>
        <v>0.06</v>
      </c>
    </row>
    <row r="412" spans="2:16" ht="61.5" thickBot="1">
      <c r="B412" s="37" t="s">
        <v>24</v>
      </c>
      <c r="C412" s="38" t="s">
        <v>193</v>
      </c>
      <c r="D412" s="39" t="s">
        <v>51</v>
      </c>
      <c r="E412" s="47">
        <v>60</v>
      </c>
      <c r="F412" s="40" t="s">
        <v>11</v>
      </c>
      <c r="G412" s="45" t="s">
        <v>7</v>
      </c>
      <c r="H412" s="50">
        <v>100</v>
      </c>
      <c r="I412" s="47">
        <v>0.15</v>
      </c>
      <c r="J412" s="47">
        <v>0.2</v>
      </c>
      <c r="K412" s="47">
        <v>0.002</v>
      </c>
      <c r="L412" s="50">
        <v>1</v>
      </c>
      <c r="M412" s="48">
        <f>H412*I412*L412</f>
        <v>15</v>
      </c>
      <c r="N412" s="50">
        <v>1</v>
      </c>
      <c r="O412" s="49">
        <f>M412*K412</f>
        <v>0.03</v>
      </c>
      <c r="P412" s="49">
        <f>N412*O412</f>
        <v>0.03</v>
      </c>
    </row>
    <row r="413" spans="1:16" ht="26.25">
      <c r="A413" s="65"/>
      <c r="B413" s="13"/>
      <c r="C413" s="14"/>
      <c r="D413" s="15"/>
      <c r="E413" s="53"/>
      <c r="F413" s="17"/>
      <c r="G413" s="18"/>
      <c r="H413" s="53"/>
      <c r="I413" s="53"/>
      <c r="J413" s="53"/>
      <c r="K413" s="53"/>
      <c r="L413" s="54"/>
      <c r="M413" s="55"/>
      <c r="N413" s="54"/>
      <c r="O413" s="58"/>
      <c r="P413" s="58"/>
    </row>
    <row r="414" spans="1:16" ht="19.5" thickBot="1">
      <c r="A414" s="65"/>
      <c r="B414" s="12" t="s">
        <v>85</v>
      </c>
      <c r="E414" s="44"/>
      <c r="F414" s="23"/>
      <c r="G414" s="24"/>
      <c r="H414" s="23"/>
      <c r="I414" s="23"/>
      <c r="J414" s="44"/>
      <c r="K414" s="44"/>
      <c r="L414" s="25"/>
      <c r="M414" s="23"/>
      <c r="N414" s="25"/>
      <c r="O414" s="23"/>
      <c r="P414" s="23"/>
    </row>
    <row r="415" spans="2:16" ht="31.5" thickBot="1">
      <c r="B415" s="37" t="s">
        <v>24</v>
      </c>
      <c r="C415" s="38" t="s">
        <v>71</v>
      </c>
      <c r="D415" s="39" t="s">
        <v>3</v>
      </c>
      <c r="E415" s="47">
        <v>60</v>
      </c>
      <c r="F415" s="40"/>
      <c r="G415" s="45" t="s">
        <v>16</v>
      </c>
      <c r="H415" s="50">
        <v>1</v>
      </c>
      <c r="I415" s="50">
        <v>10</v>
      </c>
      <c r="J415" s="47">
        <v>4</v>
      </c>
      <c r="K415" s="47">
        <v>0.04</v>
      </c>
      <c r="L415" s="50">
        <v>1</v>
      </c>
      <c r="M415" s="48">
        <f>H415*I415*L415</f>
        <v>10</v>
      </c>
      <c r="N415" s="50">
        <v>1</v>
      </c>
      <c r="O415" s="49">
        <f>M415*K415</f>
        <v>0.4</v>
      </c>
      <c r="P415" s="49">
        <f>N415*O415</f>
        <v>0.4</v>
      </c>
    </row>
    <row r="416" spans="2:16" ht="31.5" thickBot="1">
      <c r="B416" s="37" t="s">
        <v>24</v>
      </c>
      <c r="C416" s="38" t="s">
        <v>71</v>
      </c>
      <c r="D416" s="39" t="s">
        <v>3</v>
      </c>
      <c r="E416" s="47">
        <v>90</v>
      </c>
      <c r="F416" s="40"/>
      <c r="G416" s="45" t="s">
        <v>16</v>
      </c>
      <c r="H416" s="50">
        <v>1</v>
      </c>
      <c r="I416" s="50">
        <v>10</v>
      </c>
      <c r="J416" s="47">
        <v>3</v>
      </c>
      <c r="K416" s="47">
        <v>0.03</v>
      </c>
      <c r="L416" s="50">
        <v>1</v>
      </c>
      <c r="M416" s="48">
        <f>H416*I416*L416</f>
        <v>10</v>
      </c>
      <c r="N416" s="50">
        <v>1</v>
      </c>
      <c r="O416" s="49">
        <f>M416*K416</f>
        <v>0.3</v>
      </c>
      <c r="P416" s="49">
        <f>N416*O416</f>
        <v>0.3</v>
      </c>
    </row>
    <row r="417" spans="1:16" ht="18" customHeight="1">
      <c r="A417" s="65"/>
      <c r="B417" s="13"/>
      <c r="C417" s="14"/>
      <c r="D417" s="15"/>
      <c r="E417" s="53"/>
      <c r="F417" s="17"/>
      <c r="G417" s="18"/>
      <c r="H417" s="54"/>
      <c r="I417" s="54"/>
      <c r="J417" s="53"/>
      <c r="K417" s="53"/>
      <c r="L417" s="54"/>
      <c r="M417" s="55"/>
      <c r="N417" s="54"/>
      <c r="O417" s="58"/>
      <c r="P417" s="58"/>
    </row>
    <row r="418" spans="1:16" ht="19.5" thickBot="1">
      <c r="A418" s="65"/>
      <c r="B418" s="12" t="s">
        <v>86</v>
      </c>
      <c r="E418" s="44"/>
      <c r="F418" s="23"/>
      <c r="G418" s="24"/>
      <c r="H418" s="25"/>
      <c r="I418" s="25"/>
      <c r="J418" s="44"/>
      <c r="K418" s="44"/>
      <c r="L418" s="25"/>
      <c r="M418" s="23"/>
      <c r="N418" s="25"/>
      <c r="O418" s="23"/>
      <c r="P418" s="23"/>
    </row>
    <row r="419" spans="2:16" ht="27" thickBot="1">
      <c r="B419" s="37" t="s">
        <v>24</v>
      </c>
      <c r="C419" s="38" t="s">
        <v>70</v>
      </c>
      <c r="D419" s="39" t="s">
        <v>137</v>
      </c>
      <c r="E419" s="47">
        <v>60</v>
      </c>
      <c r="F419" s="40"/>
      <c r="G419" s="45" t="s">
        <v>16</v>
      </c>
      <c r="H419" s="50">
        <v>1</v>
      </c>
      <c r="I419" s="50">
        <v>10</v>
      </c>
      <c r="J419" s="47">
        <v>4</v>
      </c>
      <c r="K419" s="47">
        <v>0.04</v>
      </c>
      <c r="L419" s="50">
        <v>1</v>
      </c>
      <c r="M419" s="48">
        <f>H419*I419*L419</f>
        <v>10</v>
      </c>
      <c r="N419" s="50">
        <v>1</v>
      </c>
      <c r="O419" s="49">
        <f>M419*K419</f>
        <v>0.4</v>
      </c>
      <c r="P419" s="49">
        <f>N419*O419</f>
        <v>0.4</v>
      </c>
    </row>
    <row r="420" spans="2:16" ht="27" thickBot="1">
      <c r="B420" s="37" t="s">
        <v>24</v>
      </c>
      <c r="C420" s="38" t="s">
        <v>70</v>
      </c>
      <c r="D420" s="39" t="s">
        <v>137</v>
      </c>
      <c r="E420" s="47">
        <v>90</v>
      </c>
      <c r="F420" s="40"/>
      <c r="G420" s="45" t="s">
        <v>16</v>
      </c>
      <c r="H420" s="50">
        <v>1</v>
      </c>
      <c r="I420" s="50">
        <v>10</v>
      </c>
      <c r="J420" s="47">
        <v>3</v>
      </c>
      <c r="K420" s="47">
        <v>0.03</v>
      </c>
      <c r="L420" s="50">
        <v>1</v>
      </c>
      <c r="M420" s="48">
        <f>H420*I420*L420</f>
        <v>10</v>
      </c>
      <c r="N420" s="50">
        <v>1</v>
      </c>
      <c r="O420" s="49">
        <f>M420*K420</f>
        <v>0.3</v>
      </c>
      <c r="P420" s="49">
        <f>N420*O420</f>
        <v>0.3</v>
      </c>
    </row>
    <row r="421" spans="2:16" ht="27" thickBot="1">
      <c r="B421" s="37" t="s">
        <v>24</v>
      </c>
      <c r="C421" s="38" t="s">
        <v>70</v>
      </c>
      <c r="D421" s="39" t="s">
        <v>138</v>
      </c>
      <c r="E421" s="47">
        <v>60</v>
      </c>
      <c r="F421" s="40"/>
      <c r="G421" s="45" t="s">
        <v>16</v>
      </c>
      <c r="H421" s="50">
        <v>1</v>
      </c>
      <c r="I421" s="50">
        <v>10</v>
      </c>
      <c r="J421" s="47">
        <v>5</v>
      </c>
      <c r="K421" s="47">
        <v>0.05</v>
      </c>
      <c r="L421" s="50">
        <v>1</v>
      </c>
      <c r="M421" s="48">
        <f>H421*I421*L421</f>
        <v>10</v>
      </c>
      <c r="N421" s="50">
        <v>1</v>
      </c>
      <c r="O421" s="49">
        <f>M421*K421</f>
        <v>0.5</v>
      </c>
      <c r="P421" s="49">
        <f>N421*O421</f>
        <v>0.5</v>
      </c>
    </row>
    <row r="422" spans="2:16" ht="27" thickBot="1">
      <c r="B422" s="37" t="s">
        <v>24</v>
      </c>
      <c r="C422" s="38" t="s">
        <v>70</v>
      </c>
      <c r="D422" s="39" t="s">
        <v>10</v>
      </c>
      <c r="E422" s="47">
        <v>120</v>
      </c>
      <c r="F422" s="40"/>
      <c r="G422" s="45" t="s">
        <v>16</v>
      </c>
      <c r="H422" s="50">
        <v>1</v>
      </c>
      <c r="I422" s="50">
        <v>10</v>
      </c>
      <c r="J422" s="47">
        <v>4</v>
      </c>
      <c r="K422" s="47">
        <v>0.04</v>
      </c>
      <c r="L422" s="50">
        <v>1</v>
      </c>
      <c r="M422" s="48">
        <f>H422*I422*L422</f>
        <v>10</v>
      </c>
      <c r="N422" s="50">
        <v>1</v>
      </c>
      <c r="O422" s="49">
        <f>M422*K422</f>
        <v>0.4</v>
      </c>
      <c r="P422" s="49">
        <f>N422*O422</f>
        <v>0.4</v>
      </c>
    </row>
    <row r="423" spans="2:16" ht="60.75" thickBot="1">
      <c r="B423" s="37" t="s">
        <v>24</v>
      </c>
      <c r="C423" s="38" t="s">
        <v>70</v>
      </c>
      <c r="D423" s="39" t="s">
        <v>178</v>
      </c>
      <c r="E423" s="47" t="s">
        <v>215</v>
      </c>
      <c r="F423" s="40"/>
      <c r="G423" s="45" t="s">
        <v>16</v>
      </c>
      <c r="H423" s="50">
        <v>1</v>
      </c>
      <c r="I423" s="50">
        <v>10</v>
      </c>
      <c r="J423" s="47">
        <v>4</v>
      </c>
      <c r="K423" s="47">
        <v>0.04</v>
      </c>
      <c r="L423" s="50">
        <v>1</v>
      </c>
      <c r="M423" s="48">
        <f>H423*I423*L423*2</f>
        <v>20</v>
      </c>
      <c r="N423" s="50">
        <v>1</v>
      </c>
      <c r="O423" s="49">
        <f>M423*K423</f>
        <v>0.8</v>
      </c>
      <c r="P423" s="49">
        <f>N423*O423</f>
        <v>0.8</v>
      </c>
    </row>
    <row r="424" spans="1:16" ht="21.75" customHeight="1">
      <c r="A424" s="65"/>
      <c r="B424" s="13"/>
      <c r="C424" s="14"/>
      <c r="D424" s="15"/>
      <c r="E424" s="53"/>
      <c r="F424" s="17"/>
      <c r="G424" s="18"/>
      <c r="H424" s="54"/>
      <c r="I424" s="54"/>
      <c r="J424" s="53"/>
      <c r="K424" s="53"/>
      <c r="L424" s="54"/>
      <c r="M424" s="55"/>
      <c r="N424" s="54"/>
      <c r="O424" s="58"/>
      <c r="P424" s="58"/>
    </row>
    <row r="425" spans="1:16" ht="19.5" thickBot="1">
      <c r="A425" s="65"/>
      <c r="B425" s="12" t="s">
        <v>82</v>
      </c>
      <c r="E425" s="44"/>
      <c r="F425" s="23"/>
      <c r="G425" s="24"/>
      <c r="H425" s="25"/>
      <c r="I425" s="25"/>
      <c r="J425" s="44"/>
      <c r="K425" s="44"/>
      <c r="L425" s="25"/>
      <c r="M425" s="23"/>
      <c r="N425" s="25"/>
      <c r="O425" s="23"/>
      <c r="P425" s="23"/>
    </row>
    <row r="426" spans="2:16" ht="27" thickBot="1">
      <c r="B426" s="37" t="s">
        <v>24</v>
      </c>
      <c r="C426" s="38" t="s">
        <v>82</v>
      </c>
      <c r="D426" s="39" t="s">
        <v>3</v>
      </c>
      <c r="E426" s="47">
        <v>60</v>
      </c>
      <c r="F426" s="40"/>
      <c r="G426" s="45" t="s">
        <v>16</v>
      </c>
      <c r="H426" s="50">
        <v>1</v>
      </c>
      <c r="I426" s="50">
        <v>10</v>
      </c>
      <c r="J426" s="47">
        <v>2</v>
      </c>
      <c r="K426" s="47">
        <v>0.02</v>
      </c>
      <c r="L426" s="50">
        <v>1</v>
      </c>
      <c r="M426" s="48">
        <f>H426*I426*L426</f>
        <v>10</v>
      </c>
      <c r="N426" s="50">
        <v>1</v>
      </c>
      <c r="O426" s="49">
        <f>M426*K426</f>
        <v>0.2</v>
      </c>
      <c r="P426" s="49">
        <f>N426*O426</f>
        <v>0.2</v>
      </c>
    </row>
    <row r="427" spans="1:16" ht="26.25">
      <c r="A427" s="65"/>
      <c r="B427" s="13"/>
      <c r="C427" s="14"/>
      <c r="D427" s="15"/>
      <c r="E427" s="53"/>
      <c r="F427" s="17"/>
      <c r="G427" s="18"/>
      <c r="H427" s="54"/>
      <c r="I427" s="54"/>
      <c r="J427" s="53"/>
      <c r="K427" s="53"/>
      <c r="L427" s="54"/>
      <c r="M427" s="55"/>
      <c r="N427" s="54"/>
      <c r="O427" s="58"/>
      <c r="P427" s="58"/>
    </row>
    <row r="428" spans="1:16" ht="19.5" thickBot="1">
      <c r="A428" s="65"/>
      <c r="B428" s="12" t="s">
        <v>83</v>
      </c>
      <c r="E428" s="44"/>
      <c r="F428" s="23"/>
      <c r="G428" s="24"/>
      <c r="H428" s="25"/>
      <c r="I428" s="25"/>
      <c r="J428" s="44"/>
      <c r="K428" s="44"/>
      <c r="L428" s="25"/>
      <c r="M428" s="23"/>
      <c r="N428" s="25"/>
      <c r="O428" s="23"/>
      <c r="P428" s="23"/>
    </row>
    <row r="429" spans="2:16" ht="31.5" thickBot="1">
      <c r="B429" s="37" t="s">
        <v>24</v>
      </c>
      <c r="C429" s="38" t="s">
        <v>165</v>
      </c>
      <c r="D429" s="39" t="s">
        <v>3</v>
      </c>
      <c r="E429" s="47">
        <v>30</v>
      </c>
      <c r="F429" s="40"/>
      <c r="G429" s="45" t="s">
        <v>16</v>
      </c>
      <c r="H429" s="50">
        <v>1</v>
      </c>
      <c r="I429" s="50">
        <v>10</v>
      </c>
      <c r="J429" s="47">
        <v>0.2</v>
      </c>
      <c r="K429" s="47">
        <v>0.002</v>
      </c>
      <c r="L429" s="50">
        <v>1</v>
      </c>
      <c r="M429" s="48">
        <f>H429*I429*L429</f>
        <v>10</v>
      </c>
      <c r="N429" s="50">
        <v>1</v>
      </c>
      <c r="O429" s="49">
        <f>M429*K429</f>
        <v>0.02</v>
      </c>
      <c r="P429" s="49">
        <f>N429*O429</f>
        <v>0.02</v>
      </c>
    </row>
    <row r="430" spans="2:16" ht="31.5" thickBot="1">
      <c r="B430" s="37" t="s">
        <v>24</v>
      </c>
      <c r="C430" s="38" t="s">
        <v>165</v>
      </c>
      <c r="D430" s="39" t="s">
        <v>10</v>
      </c>
      <c r="E430" s="47">
        <v>60</v>
      </c>
      <c r="F430" s="40"/>
      <c r="G430" s="45" t="s">
        <v>16</v>
      </c>
      <c r="H430" s="50">
        <v>1</v>
      </c>
      <c r="I430" s="50">
        <v>10</v>
      </c>
      <c r="J430" s="47">
        <v>0.2</v>
      </c>
      <c r="K430" s="47">
        <v>0.002</v>
      </c>
      <c r="L430" s="50">
        <v>1</v>
      </c>
      <c r="M430" s="48">
        <f>H430*I430*L430</f>
        <v>10</v>
      </c>
      <c r="N430" s="50">
        <v>1</v>
      </c>
      <c r="O430" s="49">
        <f>M430*K430</f>
        <v>0.02</v>
      </c>
      <c r="P430" s="49">
        <f>N430*O430</f>
        <v>0.02</v>
      </c>
    </row>
    <row r="431" spans="1:16" ht="27" thickBot="1">
      <c r="A431" s="65"/>
      <c r="B431" s="12" t="s">
        <v>68</v>
      </c>
      <c r="C431" s="12"/>
      <c r="D431" s="15"/>
      <c r="E431" s="53"/>
      <c r="F431" s="17"/>
      <c r="G431" s="18"/>
      <c r="H431" s="54"/>
      <c r="I431" s="54"/>
      <c r="J431" s="53"/>
      <c r="K431" s="53"/>
      <c r="L431" s="54"/>
      <c r="M431" s="55"/>
      <c r="N431" s="54"/>
      <c r="O431" s="58"/>
      <c r="P431" s="58"/>
    </row>
    <row r="432" spans="2:16" ht="27" thickBot="1">
      <c r="B432" s="37" t="s">
        <v>24</v>
      </c>
      <c r="C432" s="38" t="s">
        <v>68</v>
      </c>
      <c r="D432" s="39" t="s">
        <v>3</v>
      </c>
      <c r="E432" s="47">
        <v>30</v>
      </c>
      <c r="F432" s="40"/>
      <c r="G432" s="45" t="s">
        <v>16</v>
      </c>
      <c r="H432" s="50">
        <v>1</v>
      </c>
      <c r="I432" s="50">
        <v>10</v>
      </c>
      <c r="J432" s="47">
        <v>0.2</v>
      </c>
      <c r="K432" s="47">
        <v>0.002</v>
      </c>
      <c r="L432" s="50">
        <v>1</v>
      </c>
      <c r="M432" s="48">
        <f>H432*I432*L432</f>
        <v>10</v>
      </c>
      <c r="N432" s="50">
        <v>1</v>
      </c>
      <c r="O432" s="49">
        <f>M432*K432</f>
        <v>0.02</v>
      </c>
      <c r="P432" s="49">
        <f>N432*O432</f>
        <v>0.02</v>
      </c>
    </row>
    <row r="433" spans="2:16" ht="27" thickBot="1">
      <c r="B433" s="37" t="s">
        <v>24</v>
      </c>
      <c r="C433" s="38" t="s">
        <v>68</v>
      </c>
      <c r="D433" s="39" t="s">
        <v>10</v>
      </c>
      <c r="E433" s="47">
        <v>60</v>
      </c>
      <c r="F433" s="40"/>
      <c r="G433" s="45" t="s">
        <v>16</v>
      </c>
      <c r="H433" s="50">
        <v>1</v>
      </c>
      <c r="I433" s="50">
        <v>10</v>
      </c>
      <c r="J433" s="47">
        <v>0.2</v>
      </c>
      <c r="K433" s="47">
        <v>0.002</v>
      </c>
      <c r="L433" s="50">
        <v>1</v>
      </c>
      <c r="M433" s="48">
        <f>H433*I433*L433</f>
        <v>10</v>
      </c>
      <c r="N433" s="50">
        <v>1</v>
      </c>
      <c r="O433" s="49">
        <f>M433*K433</f>
        <v>0.02</v>
      </c>
      <c r="P433" s="49">
        <f>N433*O433</f>
        <v>0.02</v>
      </c>
    </row>
    <row r="434" spans="1:16" ht="20.25" customHeight="1">
      <c r="A434" s="65"/>
      <c r="B434" s="13"/>
      <c r="C434" s="14"/>
      <c r="D434" s="15"/>
      <c r="E434" s="53"/>
      <c r="F434" s="17"/>
      <c r="G434" s="18"/>
      <c r="H434" s="54"/>
      <c r="I434" s="54"/>
      <c r="J434" s="53"/>
      <c r="K434" s="53"/>
      <c r="L434" s="54"/>
      <c r="M434" s="55"/>
      <c r="N434" s="54"/>
      <c r="O434" s="58"/>
      <c r="P434" s="58"/>
    </row>
    <row r="435" spans="1:16" ht="15.75" customHeight="1" thickBot="1">
      <c r="A435" s="65"/>
      <c r="B435" s="12" t="s">
        <v>15</v>
      </c>
      <c r="C435" s="12"/>
      <c r="D435" s="15"/>
      <c r="E435" s="53"/>
      <c r="F435" s="17"/>
      <c r="G435" s="18"/>
      <c r="H435" s="54"/>
      <c r="I435" s="54"/>
      <c r="J435" s="53"/>
      <c r="K435" s="53"/>
      <c r="L435" s="54"/>
      <c r="M435" s="55"/>
      <c r="N435" s="54"/>
      <c r="O435" s="58"/>
      <c r="P435" s="58"/>
    </row>
    <row r="436" spans="2:16" ht="27" thickBot="1">
      <c r="B436" s="37" t="s">
        <v>24</v>
      </c>
      <c r="C436" s="38" t="s">
        <v>15</v>
      </c>
      <c r="D436" s="39" t="s">
        <v>13</v>
      </c>
      <c r="E436" s="47">
        <v>30</v>
      </c>
      <c r="F436" s="40"/>
      <c r="G436" s="45" t="s">
        <v>16</v>
      </c>
      <c r="H436" s="50">
        <v>1</v>
      </c>
      <c r="I436" s="50">
        <v>10</v>
      </c>
      <c r="J436" s="47">
        <v>0.5</v>
      </c>
      <c r="K436" s="47">
        <v>0.005</v>
      </c>
      <c r="L436" s="50">
        <v>1</v>
      </c>
      <c r="M436" s="48">
        <f>H436*I436*L436</f>
        <v>10</v>
      </c>
      <c r="N436" s="50">
        <v>1</v>
      </c>
      <c r="O436" s="49">
        <f>M436*K436</f>
        <v>0.05</v>
      </c>
      <c r="P436" s="49">
        <f>N436*O436</f>
        <v>0.05</v>
      </c>
    </row>
    <row r="437" spans="2:16" ht="27" thickBot="1">
      <c r="B437" s="37" t="s">
        <v>24</v>
      </c>
      <c r="C437" s="38" t="s">
        <v>15</v>
      </c>
      <c r="D437" s="39" t="s">
        <v>13</v>
      </c>
      <c r="E437" s="47">
        <v>60</v>
      </c>
      <c r="F437" s="40"/>
      <c r="G437" s="45" t="s">
        <v>16</v>
      </c>
      <c r="H437" s="50">
        <v>1</v>
      </c>
      <c r="I437" s="50">
        <v>10</v>
      </c>
      <c r="J437" s="47">
        <v>0.2</v>
      </c>
      <c r="K437" s="47">
        <v>0.002</v>
      </c>
      <c r="L437" s="50">
        <v>1</v>
      </c>
      <c r="M437" s="48">
        <f>H437*I437*L437</f>
        <v>10</v>
      </c>
      <c r="N437" s="50">
        <v>1</v>
      </c>
      <c r="O437" s="49">
        <f>M437*K437</f>
        <v>0.02</v>
      </c>
      <c r="P437" s="49">
        <f>N437*O437</f>
        <v>0.02</v>
      </c>
    </row>
    <row r="438" spans="1:16" ht="26.25">
      <c r="A438" s="65"/>
      <c r="B438" s="13"/>
      <c r="C438" s="14"/>
      <c r="D438" s="15"/>
      <c r="E438" s="53"/>
      <c r="F438" s="17"/>
      <c r="G438" s="18"/>
      <c r="H438" s="54"/>
      <c r="I438" s="54"/>
      <c r="J438" s="53"/>
      <c r="K438" s="53"/>
      <c r="L438" s="54"/>
      <c r="M438" s="55"/>
      <c r="N438" s="54"/>
      <c r="O438" s="58"/>
      <c r="P438" s="58"/>
    </row>
    <row r="439" spans="1:16" ht="27" thickBot="1">
      <c r="A439" s="65"/>
      <c r="B439" s="12" t="s">
        <v>62</v>
      </c>
      <c r="C439" s="12"/>
      <c r="D439" s="15"/>
      <c r="E439" s="53"/>
      <c r="F439" s="17"/>
      <c r="G439" s="18"/>
      <c r="H439" s="54"/>
      <c r="I439" s="54"/>
      <c r="J439" s="53"/>
      <c r="K439" s="53"/>
      <c r="L439" s="54"/>
      <c r="M439" s="55"/>
      <c r="N439" s="54"/>
      <c r="O439" s="58"/>
      <c r="P439" s="58"/>
    </row>
    <row r="440" spans="2:16" ht="27" thickBot="1">
      <c r="B440" s="37" t="s">
        <v>24</v>
      </c>
      <c r="C440" s="38" t="s">
        <v>204</v>
      </c>
      <c r="D440" s="39" t="s">
        <v>3</v>
      </c>
      <c r="E440" s="47">
        <v>15</v>
      </c>
      <c r="F440" s="40"/>
      <c r="G440" s="45" t="s">
        <v>16</v>
      </c>
      <c r="H440" s="50">
        <v>1</v>
      </c>
      <c r="I440" s="50">
        <v>10</v>
      </c>
      <c r="J440" s="47">
        <v>0.2</v>
      </c>
      <c r="K440" s="47">
        <v>0.002</v>
      </c>
      <c r="L440" s="50">
        <v>1</v>
      </c>
      <c r="M440" s="48">
        <f>H440*I440*L440</f>
        <v>10</v>
      </c>
      <c r="N440" s="50">
        <v>1</v>
      </c>
      <c r="O440" s="49">
        <f>M440*K440</f>
        <v>0.02</v>
      </c>
      <c r="P440" s="49">
        <f>N440*O440</f>
        <v>0.02</v>
      </c>
    </row>
    <row r="441" spans="2:16" ht="27" thickBot="1">
      <c r="B441" s="37" t="s">
        <v>24</v>
      </c>
      <c r="C441" s="38" t="s">
        <v>204</v>
      </c>
      <c r="D441" s="39" t="s">
        <v>3</v>
      </c>
      <c r="E441" s="47">
        <v>30</v>
      </c>
      <c r="F441" s="40"/>
      <c r="G441" s="45" t="s">
        <v>16</v>
      </c>
      <c r="H441" s="50">
        <v>1</v>
      </c>
      <c r="I441" s="50">
        <v>10</v>
      </c>
      <c r="J441" s="47">
        <v>0.1</v>
      </c>
      <c r="K441" s="47">
        <v>0.001</v>
      </c>
      <c r="L441" s="50">
        <v>1</v>
      </c>
      <c r="M441" s="48">
        <f>H441*I441*L441</f>
        <v>10</v>
      </c>
      <c r="N441" s="50">
        <v>1</v>
      </c>
      <c r="O441" s="49">
        <f>M441*K441</f>
        <v>0.01</v>
      </c>
      <c r="P441" s="49">
        <f>N441*O441</f>
        <v>0.01</v>
      </c>
    </row>
    <row r="442" spans="2:16" ht="27" thickBot="1">
      <c r="B442" s="37" t="s">
        <v>24</v>
      </c>
      <c r="C442" s="38" t="s">
        <v>166</v>
      </c>
      <c r="D442" s="39" t="s">
        <v>3</v>
      </c>
      <c r="E442" s="47">
        <v>30</v>
      </c>
      <c r="F442" s="40"/>
      <c r="G442" s="45" t="s">
        <v>16</v>
      </c>
      <c r="H442" s="50">
        <v>1</v>
      </c>
      <c r="I442" s="50">
        <v>10</v>
      </c>
      <c r="J442" s="47">
        <v>1</v>
      </c>
      <c r="K442" s="47">
        <v>0.01</v>
      </c>
      <c r="L442" s="50">
        <v>1</v>
      </c>
      <c r="M442" s="48">
        <f>H442*I442*L442</f>
        <v>10</v>
      </c>
      <c r="N442" s="50">
        <v>1</v>
      </c>
      <c r="O442" s="49">
        <f>M442*K442</f>
        <v>0.1</v>
      </c>
      <c r="P442" s="49">
        <f>N442*O442</f>
        <v>0.1</v>
      </c>
    </row>
    <row r="443" spans="1:16" ht="26.25">
      <c r="A443" s="65"/>
      <c r="B443" s="13"/>
      <c r="C443" s="14"/>
      <c r="D443" s="15"/>
      <c r="E443" s="53"/>
      <c r="F443" s="17"/>
      <c r="G443" s="18"/>
      <c r="H443" s="53"/>
      <c r="I443" s="53"/>
      <c r="J443" s="53"/>
      <c r="K443" s="53"/>
      <c r="L443" s="54"/>
      <c r="M443" s="55"/>
      <c r="N443" s="54"/>
      <c r="O443" s="58"/>
      <c r="P443" s="58"/>
    </row>
    <row r="444" spans="1:16" ht="19.5" thickBot="1">
      <c r="A444" s="65"/>
      <c r="B444" s="12" t="s">
        <v>145</v>
      </c>
      <c r="E444" s="44"/>
      <c r="F444" s="23"/>
      <c r="G444" s="24"/>
      <c r="H444" s="23"/>
      <c r="I444" s="23"/>
      <c r="J444" s="44"/>
      <c r="K444" s="44"/>
      <c r="L444" s="25"/>
      <c r="M444" s="23"/>
      <c r="N444" s="25"/>
      <c r="O444" s="23"/>
      <c r="P444" s="23"/>
    </row>
    <row r="445" spans="2:16" ht="31.5" thickBot="1">
      <c r="B445" s="37" t="s">
        <v>24</v>
      </c>
      <c r="C445" s="38" t="s">
        <v>146</v>
      </c>
      <c r="D445" s="39" t="s">
        <v>10</v>
      </c>
      <c r="E445" s="47">
        <v>30</v>
      </c>
      <c r="F445" s="40" t="s">
        <v>11</v>
      </c>
      <c r="G445" s="45" t="s">
        <v>7</v>
      </c>
      <c r="H445" s="50">
        <v>100</v>
      </c>
      <c r="I445" s="47">
        <v>0.1</v>
      </c>
      <c r="J445" s="47">
        <v>0.2</v>
      </c>
      <c r="K445" s="47">
        <v>0.002</v>
      </c>
      <c r="L445" s="50">
        <v>1</v>
      </c>
      <c r="M445" s="48">
        <f aca="true" t="shared" si="65" ref="M445:M450">H445*I445*L445</f>
        <v>10</v>
      </c>
      <c r="N445" s="50">
        <v>1</v>
      </c>
      <c r="O445" s="49">
        <f aca="true" t="shared" si="66" ref="O445:O450">M445*K445</f>
        <v>0.02</v>
      </c>
      <c r="P445" s="49">
        <f aca="true" t="shared" si="67" ref="P445:P450">N445*O445</f>
        <v>0.02</v>
      </c>
    </row>
    <row r="446" spans="2:16" ht="31.5" thickBot="1">
      <c r="B446" s="37" t="s">
        <v>24</v>
      </c>
      <c r="C446" s="38" t="s">
        <v>146</v>
      </c>
      <c r="D446" s="39" t="s">
        <v>10</v>
      </c>
      <c r="E446" s="47">
        <v>120</v>
      </c>
      <c r="F446" s="40" t="s">
        <v>11</v>
      </c>
      <c r="G446" s="45" t="s">
        <v>7</v>
      </c>
      <c r="H446" s="50">
        <v>100</v>
      </c>
      <c r="I446" s="47">
        <v>0.1</v>
      </c>
      <c r="J446" s="47">
        <v>0.1</v>
      </c>
      <c r="K446" s="47">
        <v>0.001</v>
      </c>
      <c r="L446" s="50">
        <v>1</v>
      </c>
      <c r="M446" s="48">
        <f t="shared" si="65"/>
        <v>10</v>
      </c>
      <c r="N446" s="50">
        <v>1</v>
      </c>
      <c r="O446" s="49">
        <f t="shared" si="66"/>
        <v>0.01</v>
      </c>
      <c r="P446" s="49">
        <f t="shared" si="67"/>
        <v>0.01</v>
      </c>
    </row>
    <row r="447" spans="2:16" ht="36.75" thickBot="1">
      <c r="B447" s="37" t="s">
        <v>24</v>
      </c>
      <c r="C447" s="38" t="s">
        <v>146</v>
      </c>
      <c r="D447" s="39" t="s">
        <v>50</v>
      </c>
      <c r="E447" s="47">
        <v>30</v>
      </c>
      <c r="F447" s="40" t="s">
        <v>11</v>
      </c>
      <c r="G447" s="45" t="s">
        <v>7</v>
      </c>
      <c r="H447" s="50">
        <v>100</v>
      </c>
      <c r="I447" s="47">
        <v>0.3</v>
      </c>
      <c r="J447" s="47">
        <v>0.2</v>
      </c>
      <c r="K447" s="47">
        <v>0.002</v>
      </c>
      <c r="L447" s="50">
        <v>1</v>
      </c>
      <c r="M447" s="48">
        <f t="shared" si="65"/>
        <v>30</v>
      </c>
      <c r="N447" s="50">
        <v>1</v>
      </c>
      <c r="O447" s="49">
        <f t="shared" si="66"/>
        <v>0.06</v>
      </c>
      <c r="P447" s="49">
        <f t="shared" si="67"/>
        <v>0.06</v>
      </c>
    </row>
    <row r="448" spans="2:16" ht="36.75" thickBot="1">
      <c r="B448" s="37" t="s">
        <v>24</v>
      </c>
      <c r="C448" s="38" t="s">
        <v>146</v>
      </c>
      <c r="D448" s="39" t="s">
        <v>50</v>
      </c>
      <c r="E448" s="47">
        <v>120</v>
      </c>
      <c r="F448" s="40" t="s">
        <v>11</v>
      </c>
      <c r="G448" s="45" t="s">
        <v>7</v>
      </c>
      <c r="H448" s="50">
        <v>100</v>
      </c>
      <c r="I448" s="47">
        <v>0.3</v>
      </c>
      <c r="J448" s="47">
        <v>0.1</v>
      </c>
      <c r="K448" s="47">
        <v>0.001</v>
      </c>
      <c r="L448" s="50">
        <v>1</v>
      </c>
      <c r="M448" s="48">
        <f t="shared" si="65"/>
        <v>30</v>
      </c>
      <c r="N448" s="50">
        <v>1</v>
      </c>
      <c r="O448" s="49">
        <f t="shared" si="66"/>
        <v>0.03</v>
      </c>
      <c r="P448" s="49">
        <f t="shared" si="67"/>
        <v>0.03</v>
      </c>
    </row>
    <row r="449" spans="2:16" ht="48.75" thickBot="1">
      <c r="B449" s="37" t="s">
        <v>24</v>
      </c>
      <c r="C449" s="38" t="s">
        <v>146</v>
      </c>
      <c r="D449" s="39" t="s">
        <v>51</v>
      </c>
      <c r="E449" s="47">
        <v>30</v>
      </c>
      <c r="F449" s="40" t="s">
        <v>11</v>
      </c>
      <c r="G449" s="45" t="s">
        <v>7</v>
      </c>
      <c r="H449" s="50">
        <v>100</v>
      </c>
      <c r="I449" s="47">
        <v>0.15</v>
      </c>
      <c r="J449" s="47">
        <v>0.2</v>
      </c>
      <c r="K449" s="47">
        <v>0.002</v>
      </c>
      <c r="L449" s="50">
        <v>1</v>
      </c>
      <c r="M449" s="48">
        <f t="shared" si="65"/>
        <v>15</v>
      </c>
      <c r="N449" s="50">
        <v>1</v>
      </c>
      <c r="O449" s="49">
        <f t="shared" si="66"/>
        <v>0.03</v>
      </c>
      <c r="P449" s="49">
        <f t="shared" si="67"/>
        <v>0.03</v>
      </c>
    </row>
    <row r="450" spans="2:16" ht="48.75" thickBot="1">
      <c r="B450" s="37" t="s">
        <v>24</v>
      </c>
      <c r="C450" s="38" t="s">
        <v>146</v>
      </c>
      <c r="D450" s="39" t="s">
        <v>51</v>
      </c>
      <c r="E450" s="47">
        <v>120</v>
      </c>
      <c r="F450" s="40" t="s">
        <v>11</v>
      </c>
      <c r="G450" s="45" t="s">
        <v>7</v>
      </c>
      <c r="H450" s="50">
        <v>100</v>
      </c>
      <c r="I450" s="47">
        <v>0.15</v>
      </c>
      <c r="J450" s="47">
        <v>0.1</v>
      </c>
      <c r="K450" s="47">
        <v>0.001</v>
      </c>
      <c r="L450" s="50">
        <v>1</v>
      </c>
      <c r="M450" s="48">
        <f t="shared" si="65"/>
        <v>15</v>
      </c>
      <c r="N450" s="50">
        <v>1</v>
      </c>
      <c r="O450" s="49">
        <f t="shared" si="66"/>
        <v>0.015</v>
      </c>
      <c r="P450" s="49">
        <f t="shared" si="67"/>
        <v>0.015</v>
      </c>
    </row>
    <row r="451" spans="1:16" ht="18.75">
      <c r="A451" s="65"/>
      <c r="E451" s="44"/>
      <c r="F451" s="23"/>
      <c r="G451" s="24"/>
      <c r="H451" s="25"/>
      <c r="I451" s="23"/>
      <c r="J451" s="44"/>
      <c r="K451" s="44"/>
      <c r="L451" s="25"/>
      <c r="M451" s="23"/>
      <c r="N451" s="25"/>
      <c r="O451" s="23"/>
      <c r="P451" s="23"/>
    </row>
    <row r="452" spans="1:16" ht="19.5" thickBot="1">
      <c r="A452" s="65"/>
      <c r="B452" s="12" t="s">
        <v>147</v>
      </c>
      <c r="E452" s="44"/>
      <c r="F452" s="23"/>
      <c r="G452" s="24"/>
      <c r="H452" s="25"/>
      <c r="I452" s="23"/>
      <c r="J452" s="44"/>
      <c r="K452" s="44"/>
      <c r="L452" s="25"/>
      <c r="M452" s="23"/>
      <c r="N452" s="25"/>
      <c r="O452" s="23"/>
      <c r="P452" s="23"/>
    </row>
    <row r="453" spans="2:16" ht="31.5" thickBot="1">
      <c r="B453" s="37" t="s">
        <v>24</v>
      </c>
      <c r="C453" s="38" t="s">
        <v>147</v>
      </c>
      <c r="D453" s="39" t="s">
        <v>10</v>
      </c>
      <c r="E453" s="47">
        <v>60</v>
      </c>
      <c r="F453" s="40" t="s">
        <v>11</v>
      </c>
      <c r="G453" s="45" t="s">
        <v>7</v>
      </c>
      <c r="H453" s="50">
        <v>100</v>
      </c>
      <c r="I453" s="47">
        <v>0.1</v>
      </c>
      <c r="J453" s="47">
        <v>0.2</v>
      </c>
      <c r="K453" s="47">
        <v>0.002</v>
      </c>
      <c r="L453" s="50">
        <v>1</v>
      </c>
      <c r="M453" s="48">
        <f>H453*I453*L453</f>
        <v>10</v>
      </c>
      <c r="N453" s="50">
        <v>1</v>
      </c>
      <c r="O453" s="49">
        <f>M453*K453</f>
        <v>0.02</v>
      </c>
      <c r="P453" s="49">
        <f>N453*O453</f>
        <v>0.02</v>
      </c>
    </row>
    <row r="454" spans="2:16" ht="36.75" thickBot="1">
      <c r="B454" s="37" t="s">
        <v>24</v>
      </c>
      <c r="C454" s="38" t="s">
        <v>147</v>
      </c>
      <c r="D454" s="39" t="s">
        <v>50</v>
      </c>
      <c r="E454" s="47">
        <v>60</v>
      </c>
      <c r="F454" s="40" t="s">
        <v>11</v>
      </c>
      <c r="G454" s="45" t="s">
        <v>7</v>
      </c>
      <c r="H454" s="50">
        <v>100</v>
      </c>
      <c r="I454" s="47">
        <v>0.3</v>
      </c>
      <c r="J454" s="47">
        <v>0.2</v>
      </c>
      <c r="K454" s="47">
        <v>0.002</v>
      </c>
      <c r="L454" s="50">
        <v>1</v>
      </c>
      <c r="M454" s="48">
        <f>H454*I454*L454</f>
        <v>30</v>
      </c>
      <c r="N454" s="50">
        <v>1</v>
      </c>
      <c r="O454" s="49">
        <f>M454*K454</f>
        <v>0.06</v>
      </c>
      <c r="P454" s="49">
        <f>N454*O454</f>
        <v>0.06</v>
      </c>
    </row>
    <row r="455" spans="2:16" ht="48.75" thickBot="1">
      <c r="B455" s="37" t="s">
        <v>24</v>
      </c>
      <c r="C455" s="38" t="s">
        <v>147</v>
      </c>
      <c r="D455" s="39" t="s">
        <v>51</v>
      </c>
      <c r="E455" s="47">
        <v>60</v>
      </c>
      <c r="F455" s="40" t="s">
        <v>11</v>
      </c>
      <c r="G455" s="45" t="s">
        <v>7</v>
      </c>
      <c r="H455" s="50">
        <v>100</v>
      </c>
      <c r="I455" s="47">
        <v>0.15</v>
      </c>
      <c r="J455" s="47">
        <v>0.2</v>
      </c>
      <c r="K455" s="47">
        <v>0.002</v>
      </c>
      <c r="L455" s="50">
        <v>1</v>
      </c>
      <c r="M455" s="48">
        <f>H455*I455*L455</f>
        <v>15</v>
      </c>
      <c r="N455" s="50">
        <v>1</v>
      </c>
      <c r="O455" s="49">
        <f>M455*K455</f>
        <v>0.03</v>
      </c>
      <c r="P455" s="49">
        <f>N455*O455</f>
        <v>0.03</v>
      </c>
    </row>
    <row r="456" spans="1:19" ht="39" customHeight="1">
      <c r="A456" s="65"/>
      <c r="B456" s="56"/>
      <c r="C456" s="101" t="s">
        <v>167</v>
      </c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7"/>
      <c r="S456" s="115"/>
    </row>
    <row r="457" spans="1:19" ht="19.5" thickBot="1">
      <c r="A457" s="65"/>
      <c r="B457" s="12" t="s">
        <v>80</v>
      </c>
      <c r="C457" s="57"/>
      <c r="D457" s="57"/>
      <c r="E457" s="57"/>
      <c r="F457" s="28"/>
      <c r="G457" s="18"/>
      <c r="H457" s="17"/>
      <c r="I457" s="16"/>
      <c r="J457" s="43"/>
      <c r="K457" s="43"/>
      <c r="L457" s="17"/>
      <c r="M457" s="17"/>
      <c r="N457" s="17"/>
      <c r="O457" s="17"/>
      <c r="P457" s="17"/>
      <c r="S457" s="115"/>
    </row>
    <row r="458" spans="2:16" ht="27" thickBot="1">
      <c r="B458" s="37" t="s">
        <v>24</v>
      </c>
      <c r="C458" s="38" t="s">
        <v>182</v>
      </c>
      <c r="D458" s="39" t="s">
        <v>10</v>
      </c>
      <c r="E458" s="47">
        <v>60</v>
      </c>
      <c r="F458" s="40" t="s">
        <v>11</v>
      </c>
      <c r="G458" s="45" t="s">
        <v>7</v>
      </c>
      <c r="H458" s="50">
        <v>100</v>
      </c>
      <c r="I458" s="47">
        <v>0.1</v>
      </c>
      <c r="J458" s="47">
        <v>5</v>
      </c>
      <c r="K458" s="47">
        <v>0.05</v>
      </c>
      <c r="L458" s="50">
        <v>1</v>
      </c>
      <c r="M458" s="48">
        <f aca="true" t="shared" si="68" ref="M458:M463">H458*I458*L458</f>
        <v>10</v>
      </c>
      <c r="N458" s="50">
        <v>1</v>
      </c>
      <c r="O458" s="49">
        <f aca="true" t="shared" si="69" ref="O458:O463">M458*K458</f>
        <v>0.5</v>
      </c>
      <c r="P458" s="49">
        <f aca="true" t="shared" si="70" ref="P458:P463">N458*O458</f>
        <v>0.5</v>
      </c>
    </row>
    <row r="459" spans="2:16" ht="27" thickBot="1">
      <c r="B459" s="37" t="s">
        <v>24</v>
      </c>
      <c r="C459" s="38" t="s">
        <v>182</v>
      </c>
      <c r="D459" s="39" t="s">
        <v>10</v>
      </c>
      <c r="E459" s="47">
        <v>120</v>
      </c>
      <c r="F459" s="40" t="s">
        <v>11</v>
      </c>
      <c r="G459" s="45" t="s">
        <v>7</v>
      </c>
      <c r="H459" s="50">
        <v>100</v>
      </c>
      <c r="I459" s="47">
        <v>0.1</v>
      </c>
      <c r="J459" s="47">
        <v>4</v>
      </c>
      <c r="K459" s="47">
        <v>0.04</v>
      </c>
      <c r="L459" s="50">
        <v>1</v>
      </c>
      <c r="M459" s="48">
        <f t="shared" si="68"/>
        <v>10</v>
      </c>
      <c r="N459" s="50">
        <v>1</v>
      </c>
      <c r="O459" s="49">
        <f t="shared" si="69"/>
        <v>0.4</v>
      </c>
      <c r="P459" s="49">
        <f t="shared" si="70"/>
        <v>0.4</v>
      </c>
    </row>
    <row r="460" spans="2:16" ht="36.75" thickBot="1">
      <c r="B460" s="37" t="s">
        <v>24</v>
      </c>
      <c r="C460" s="38" t="s">
        <v>182</v>
      </c>
      <c r="D460" s="39" t="s">
        <v>50</v>
      </c>
      <c r="E460" s="47">
        <v>60</v>
      </c>
      <c r="F460" s="40" t="s">
        <v>11</v>
      </c>
      <c r="G460" s="45" t="s">
        <v>7</v>
      </c>
      <c r="H460" s="50">
        <v>100</v>
      </c>
      <c r="I460" s="47">
        <v>0.3</v>
      </c>
      <c r="J460" s="47">
        <v>5</v>
      </c>
      <c r="K460" s="47">
        <v>0.05</v>
      </c>
      <c r="L460" s="50">
        <v>1</v>
      </c>
      <c r="M460" s="48">
        <f t="shared" si="68"/>
        <v>30</v>
      </c>
      <c r="N460" s="50">
        <v>1</v>
      </c>
      <c r="O460" s="49">
        <f t="shared" si="69"/>
        <v>1.5</v>
      </c>
      <c r="P460" s="49">
        <f t="shared" si="70"/>
        <v>1.5</v>
      </c>
    </row>
    <row r="461" spans="2:16" ht="36.75" thickBot="1">
      <c r="B461" s="37" t="s">
        <v>24</v>
      </c>
      <c r="C461" s="38" t="s">
        <v>182</v>
      </c>
      <c r="D461" s="39" t="s">
        <v>50</v>
      </c>
      <c r="E461" s="47">
        <v>120</v>
      </c>
      <c r="F461" s="40" t="s">
        <v>11</v>
      </c>
      <c r="G461" s="45" t="s">
        <v>7</v>
      </c>
      <c r="H461" s="50">
        <v>100</v>
      </c>
      <c r="I461" s="47">
        <v>0.3</v>
      </c>
      <c r="J461" s="47">
        <v>4</v>
      </c>
      <c r="K461" s="47">
        <v>0.04</v>
      </c>
      <c r="L461" s="50">
        <v>1</v>
      </c>
      <c r="M461" s="48">
        <f t="shared" si="68"/>
        <v>30</v>
      </c>
      <c r="N461" s="50">
        <v>1</v>
      </c>
      <c r="O461" s="49">
        <f t="shared" si="69"/>
        <v>1.2</v>
      </c>
      <c r="P461" s="49">
        <f t="shared" si="70"/>
        <v>1.2</v>
      </c>
    </row>
    <row r="462" spans="2:16" ht="48.75" thickBot="1">
      <c r="B462" s="37" t="s">
        <v>24</v>
      </c>
      <c r="C462" s="38" t="s">
        <v>182</v>
      </c>
      <c r="D462" s="39" t="s">
        <v>51</v>
      </c>
      <c r="E462" s="47">
        <v>60</v>
      </c>
      <c r="F462" s="40" t="s">
        <v>11</v>
      </c>
      <c r="G462" s="45" t="s">
        <v>7</v>
      </c>
      <c r="H462" s="50">
        <v>100</v>
      </c>
      <c r="I462" s="47">
        <v>0.15</v>
      </c>
      <c r="J462" s="47">
        <v>5</v>
      </c>
      <c r="K462" s="47">
        <v>0.05</v>
      </c>
      <c r="L462" s="50">
        <v>1</v>
      </c>
      <c r="M462" s="48">
        <f t="shared" si="68"/>
        <v>15</v>
      </c>
      <c r="N462" s="50">
        <v>1</v>
      </c>
      <c r="O462" s="49">
        <f t="shared" si="69"/>
        <v>0.75</v>
      </c>
      <c r="P462" s="49">
        <f t="shared" si="70"/>
        <v>0.75</v>
      </c>
    </row>
    <row r="463" spans="2:16" ht="48.75" thickBot="1">
      <c r="B463" s="37" t="s">
        <v>24</v>
      </c>
      <c r="C463" s="38" t="s">
        <v>182</v>
      </c>
      <c r="D463" s="39" t="s">
        <v>51</v>
      </c>
      <c r="E463" s="47">
        <v>120</v>
      </c>
      <c r="F463" s="40" t="s">
        <v>11</v>
      </c>
      <c r="G463" s="45" t="s">
        <v>7</v>
      </c>
      <c r="H463" s="50">
        <v>100</v>
      </c>
      <c r="I463" s="47">
        <v>0.15</v>
      </c>
      <c r="J463" s="47">
        <v>4</v>
      </c>
      <c r="K463" s="47">
        <v>0.04</v>
      </c>
      <c r="L463" s="50">
        <v>1</v>
      </c>
      <c r="M463" s="48">
        <f t="shared" si="68"/>
        <v>15</v>
      </c>
      <c r="N463" s="50">
        <v>1</v>
      </c>
      <c r="O463" s="49">
        <f t="shared" si="69"/>
        <v>0.6</v>
      </c>
      <c r="P463" s="49">
        <f t="shared" si="70"/>
        <v>0.6</v>
      </c>
    </row>
    <row r="464" spans="1:16" ht="18.75">
      <c r="A464" s="65"/>
      <c r="C464" s="36"/>
      <c r="E464" s="44"/>
      <c r="F464" s="23"/>
      <c r="G464" s="24"/>
      <c r="H464" s="25"/>
      <c r="I464" s="23"/>
      <c r="J464" s="44"/>
      <c r="K464" s="44"/>
      <c r="L464" s="25"/>
      <c r="M464" s="23"/>
      <c r="N464" s="25"/>
      <c r="O464" s="23"/>
      <c r="P464" s="23"/>
    </row>
    <row r="465" spans="1:19" ht="29.25" customHeight="1" thickBot="1">
      <c r="A465" s="65"/>
      <c r="B465" s="12" t="s">
        <v>27</v>
      </c>
      <c r="C465" s="57"/>
      <c r="D465" s="57"/>
      <c r="E465" s="57"/>
      <c r="F465" s="28"/>
      <c r="G465" s="18"/>
      <c r="H465" s="19"/>
      <c r="I465" s="16"/>
      <c r="J465" s="43"/>
      <c r="K465" s="43"/>
      <c r="L465" s="19"/>
      <c r="M465" s="17"/>
      <c r="N465" s="19"/>
      <c r="O465" s="17"/>
      <c r="P465" s="17"/>
      <c r="S465" s="115"/>
    </row>
    <row r="466" spans="2:16" ht="27" thickBot="1">
      <c r="B466" s="37" t="s">
        <v>24</v>
      </c>
      <c r="C466" s="38" t="s">
        <v>181</v>
      </c>
      <c r="D466" s="39" t="s">
        <v>10</v>
      </c>
      <c r="E466" s="47">
        <v>60</v>
      </c>
      <c r="F466" s="40" t="s">
        <v>39</v>
      </c>
      <c r="G466" s="45" t="s">
        <v>6</v>
      </c>
      <c r="H466" s="50">
        <v>100</v>
      </c>
      <c r="I466" s="47">
        <v>0.15</v>
      </c>
      <c r="J466" s="47">
        <v>5</v>
      </c>
      <c r="K466" s="47">
        <v>0.05</v>
      </c>
      <c r="L466" s="50">
        <v>1</v>
      </c>
      <c r="M466" s="48">
        <f aca="true" t="shared" si="71" ref="M466:M471">H466*I466*L466</f>
        <v>15</v>
      </c>
      <c r="N466" s="50">
        <v>1</v>
      </c>
      <c r="O466" s="49">
        <f aca="true" t="shared" si="72" ref="O466:O474">M466*K466</f>
        <v>0.75</v>
      </c>
      <c r="P466" s="49">
        <f aca="true" t="shared" si="73" ref="P466:P474">N466*O466</f>
        <v>0.75</v>
      </c>
    </row>
    <row r="467" spans="2:16" ht="27" thickBot="1">
      <c r="B467" s="37" t="s">
        <v>24</v>
      </c>
      <c r="C467" s="38" t="s">
        <v>181</v>
      </c>
      <c r="D467" s="39" t="s">
        <v>10</v>
      </c>
      <c r="E467" s="47">
        <v>120</v>
      </c>
      <c r="F467" s="40" t="s">
        <v>39</v>
      </c>
      <c r="G467" s="45" t="s">
        <v>6</v>
      </c>
      <c r="H467" s="50">
        <v>100</v>
      </c>
      <c r="I467" s="47">
        <v>0.15</v>
      </c>
      <c r="J467" s="47">
        <v>4</v>
      </c>
      <c r="K467" s="47">
        <v>0.04</v>
      </c>
      <c r="L467" s="50">
        <v>1</v>
      </c>
      <c r="M467" s="48">
        <f t="shared" si="71"/>
        <v>15</v>
      </c>
      <c r="N467" s="50">
        <v>1</v>
      </c>
      <c r="O467" s="49">
        <f t="shared" si="72"/>
        <v>0.6</v>
      </c>
      <c r="P467" s="49">
        <f t="shared" si="73"/>
        <v>0.6</v>
      </c>
    </row>
    <row r="468" spans="2:16" ht="36.75" thickBot="1">
      <c r="B468" s="37" t="s">
        <v>24</v>
      </c>
      <c r="C468" s="38" t="s">
        <v>181</v>
      </c>
      <c r="D468" s="39" t="s">
        <v>50</v>
      </c>
      <c r="E468" s="47">
        <v>60</v>
      </c>
      <c r="F468" s="40" t="s">
        <v>11</v>
      </c>
      <c r="G468" s="45" t="s">
        <v>7</v>
      </c>
      <c r="H468" s="50">
        <v>100</v>
      </c>
      <c r="I468" s="47">
        <v>0.3</v>
      </c>
      <c r="J468" s="47">
        <v>5</v>
      </c>
      <c r="K468" s="47">
        <v>0.05</v>
      </c>
      <c r="L468" s="50">
        <v>1</v>
      </c>
      <c r="M468" s="48">
        <f t="shared" si="71"/>
        <v>30</v>
      </c>
      <c r="N468" s="50">
        <v>1</v>
      </c>
      <c r="O468" s="49">
        <f t="shared" si="72"/>
        <v>1.5</v>
      </c>
      <c r="P468" s="49">
        <f t="shared" si="73"/>
        <v>1.5</v>
      </c>
    </row>
    <row r="469" spans="2:16" ht="36.75" thickBot="1">
      <c r="B469" s="37" t="s">
        <v>24</v>
      </c>
      <c r="C469" s="38" t="s">
        <v>181</v>
      </c>
      <c r="D469" s="39" t="s">
        <v>50</v>
      </c>
      <c r="E469" s="47">
        <v>120</v>
      </c>
      <c r="F469" s="40" t="s">
        <v>11</v>
      </c>
      <c r="G469" s="45" t="s">
        <v>7</v>
      </c>
      <c r="H469" s="50">
        <v>100</v>
      </c>
      <c r="I469" s="47">
        <v>0.3</v>
      </c>
      <c r="J469" s="47">
        <v>4</v>
      </c>
      <c r="K469" s="47">
        <v>0.04</v>
      </c>
      <c r="L469" s="50">
        <v>1</v>
      </c>
      <c r="M469" s="48">
        <f t="shared" si="71"/>
        <v>30</v>
      </c>
      <c r="N469" s="50">
        <v>1</v>
      </c>
      <c r="O469" s="49">
        <f t="shared" si="72"/>
        <v>1.2</v>
      </c>
      <c r="P469" s="49">
        <f t="shared" si="73"/>
        <v>1.2</v>
      </c>
    </row>
    <row r="470" spans="2:16" ht="48.75" thickBot="1">
      <c r="B470" s="37" t="s">
        <v>24</v>
      </c>
      <c r="C470" s="38" t="s">
        <v>181</v>
      </c>
      <c r="D470" s="39" t="s">
        <v>51</v>
      </c>
      <c r="E470" s="47">
        <v>60</v>
      </c>
      <c r="F470" s="40" t="s">
        <v>11</v>
      </c>
      <c r="G470" s="45" t="s">
        <v>7</v>
      </c>
      <c r="H470" s="50">
        <v>100</v>
      </c>
      <c r="I470" s="47">
        <v>0.15</v>
      </c>
      <c r="J470" s="47">
        <v>5</v>
      </c>
      <c r="K470" s="47">
        <v>0.05</v>
      </c>
      <c r="L470" s="50">
        <v>1</v>
      </c>
      <c r="M470" s="48">
        <f t="shared" si="71"/>
        <v>15</v>
      </c>
      <c r="N470" s="50">
        <v>1</v>
      </c>
      <c r="O470" s="49">
        <f t="shared" si="72"/>
        <v>0.75</v>
      </c>
      <c r="P470" s="49">
        <f t="shared" si="73"/>
        <v>0.75</v>
      </c>
    </row>
    <row r="471" spans="2:16" ht="48.75" thickBot="1">
      <c r="B471" s="37" t="s">
        <v>24</v>
      </c>
      <c r="C471" s="38" t="s">
        <v>181</v>
      </c>
      <c r="D471" s="39" t="s">
        <v>51</v>
      </c>
      <c r="E471" s="47">
        <v>120</v>
      </c>
      <c r="F471" s="40" t="s">
        <v>11</v>
      </c>
      <c r="G471" s="45" t="s">
        <v>7</v>
      </c>
      <c r="H471" s="50">
        <v>100</v>
      </c>
      <c r="I471" s="47">
        <v>0.15</v>
      </c>
      <c r="J471" s="47">
        <v>4</v>
      </c>
      <c r="K471" s="47">
        <v>0.04</v>
      </c>
      <c r="L471" s="50">
        <v>1</v>
      </c>
      <c r="M471" s="48">
        <f t="shared" si="71"/>
        <v>15</v>
      </c>
      <c r="N471" s="50">
        <v>1</v>
      </c>
      <c r="O471" s="49">
        <f t="shared" si="72"/>
        <v>0.6</v>
      </c>
      <c r="P471" s="49">
        <f t="shared" si="73"/>
        <v>0.6</v>
      </c>
    </row>
    <row r="472" spans="2:16" ht="60.75" thickBot="1">
      <c r="B472" s="37" t="s">
        <v>24</v>
      </c>
      <c r="C472" s="38" t="s">
        <v>181</v>
      </c>
      <c r="D472" s="39" t="s">
        <v>175</v>
      </c>
      <c r="E472" s="47">
        <v>75</v>
      </c>
      <c r="F472" s="40" t="s">
        <v>39</v>
      </c>
      <c r="G472" s="45" t="s">
        <v>6</v>
      </c>
      <c r="H472" s="50">
        <v>100</v>
      </c>
      <c r="I472" s="47">
        <v>0.15</v>
      </c>
      <c r="J472" s="47">
        <v>4</v>
      </c>
      <c r="K472" s="47">
        <v>0.04</v>
      </c>
      <c r="L472" s="50">
        <v>1</v>
      </c>
      <c r="M472" s="48">
        <f>H472*I472*L472*2</f>
        <v>30</v>
      </c>
      <c r="N472" s="50">
        <v>1</v>
      </c>
      <c r="O472" s="49">
        <f t="shared" si="72"/>
        <v>1.2</v>
      </c>
      <c r="P472" s="49">
        <f t="shared" si="73"/>
        <v>1.2</v>
      </c>
    </row>
    <row r="473" spans="2:16" ht="72.75" thickBot="1">
      <c r="B473" s="37" t="s">
        <v>24</v>
      </c>
      <c r="C473" s="38" t="s">
        <v>181</v>
      </c>
      <c r="D473" s="39" t="s">
        <v>176</v>
      </c>
      <c r="E473" s="47">
        <v>75</v>
      </c>
      <c r="F473" s="40" t="s">
        <v>11</v>
      </c>
      <c r="G473" s="45" t="s">
        <v>7</v>
      </c>
      <c r="H473" s="50">
        <v>100</v>
      </c>
      <c r="I473" s="47">
        <v>0.3</v>
      </c>
      <c r="J473" s="47">
        <v>4</v>
      </c>
      <c r="K473" s="47">
        <v>0.04</v>
      </c>
      <c r="L473" s="50">
        <v>1</v>
      </c>
      <c r="M473" s="48">
        <f>H473*I473*L473*2</f>
        <v>60</v>
      </c>
      <c r="N473" s="50">
        <v>1</v>
      </c>
      <c r="O473" s="49">
        <f t="shared" si="72"/>
        <v>2.4</v>
      </c>
      <c r="P473" s="49">
        <f t="shared" si="73"/>
        <v>2.4</v>
      </c>
    </row>
    <row r="474" spans="2:16" ht="84.75" thickBot="1">
      <c r="B474" s="37" t="s">
        <v>24</v>
      </c>
      <c r="C474" s="38" t="s">
        <v>181</v>
      </c>
      <c r="D474" s="39" t="s">
        <v>177</v>
      </c>
      <c r="E474" s="47">
        <v>75</v>
      </c>
      <c r="F474" s="40" t="s">
        <v>11</v>
      </c>
      <c r="G474" s="45" t="s">
        <v>7</v>
      </c>
      <c r="H474" s="50">
        <v>100</v>
      </c>
      <c r="I474" s="47">
        <v>0.15</v>
      </c>
      <c r="J474" s="47">
        <v>4</v>
      </c>
      <c r="K474" s="47">
        <v>0.04</v>
      </c>
      <c r="L474" s="50">
        <v>1</v>
      </c>
      <c r="M474" s="48">
        <f>H474*I474*L474*2</f>
        <v>30</v>
      </c>
      <c r="N474" s="50">
        <v>1</v>
      </c>
      <c r="O474" s="49">
        <f t="shared" si="72"/>
        <v>1.2</v>
      </c>
      <c r="P474" s="49">
        <f t="shared" si="73"/>
        <v>1.2</v>
      </c>
    </row>
    <row r="475" spans="1:16" ht="26.25">
      <c r="A475" s="65"/>
      <c r="B475" s="13"/>
      <c r="C475" s="14"/>
      <c r="D475" s="15"/>
      <c r="E475" s="53"/>
      <c r="F475" s="17"/>
      <c r="G475" s="18"/>
      <c r="H475" s="54"/>
      <c r="I475" s="53"/>
      <c r="J475" s="53"/>
      <c r="K475" s="53"/>
      <c r="L475" s="54"/>
      <c r="M475" s="55"/>
      <c r="N475" s="54"/>
      <c r="O475" s="58"/>
      <c r="P475" s="58"/>
    </row>
    <row r="476" spans="1:16" ht="19.5" thickBot="1">
      <c r="A476" s="65"/>
      <c r="B476" s="12" t="s">
        <v>84</v>
      </c>
      <c r="E476" s="44"/>
      <c r="F476" s="23"/>
      <c r="G476" s="24"/>
      <c r="H476" s="117"/>
      <c r="I476" s="23"/>
      <c r="J476" s="44"/>
      <c r="K476" s="44"/>
      <c r="L476" s="25"/>
      <c r="M476" s="23"/>
      <c r="N476" s="25"/>
      <c r="O476" s="23"/>
      <c r="P476" s="23"/>
    </row>
    <row r="477" spans="2:16" ht="31.5" thickBot="1">
      <c r="B477" s="37" t="s">
        <v>24</v>
      </c>
      <c r="C477" s="38" t="s">
        <v>84</v>
      </c>
      <c r="D477" s="39" t="s">
        <v>3</v>
      </c>
      <c r="E477" s="47">
        <v>30</v>
      </c>
      <c r="F477" s="40"/>
      <c r="G477" s="45" t="s">
        <v>16</v>
      </c>
      <c r="H477" s="50">
        <v>1</v>
      </c>
      <c r="I477" s="50">
        <v>10</v>
      </c>
      <c r="J477" s="47">
        <v>3</v>
      </c>
      <c r="K477" s="47">
        <v>0.03</v>
      </c>
      <c r="L477" s="50">
        <v>1</v>
      </c>
      <c r="M477" s="48">
        <f>H477*I477*L477</f>
        <v>10</v>
      </c>
      <c r="N477" s="50">
        <v>1</v>
      </c>
      <c r="O477" s="49">
        <f>M477*K477</f>
        <v>0.3</v>
      </c>
      <c r="P477" s="49">
        <f>N477*O477</f>
        <v>0.3</v>
      </c>
    </row>
    <row r="478" spans="2:16" ht="31.5" thickBot="1">
      <c r="B478" s="37" t="s">
        <v>24</v>
      </c>
      <c r="C478" s="38" t="s">
        <v>84</v>
      </c>
      <c r="D478" s="39" t="s">
        <v>3</v>
      </c>
      <c r="E478" s="47">
        <v>60</v>
      </c>
      <c r="F478" s="40"/>
      <c r="G478" s="45" t="s">
        <v>16</v>
      </c>
      <c r="H478" s="50">
        <v>1</v>
      </c>
      <c r="I478" s="50">
        <v>10</v>
      </c>
      <c r="J478" s="47">
        <v>2</v>
      </c>
      <c r="K478" s="47">
        <v>0.02</v>
      </c>
      <c r="L478" s="50">
        <v>1</v>
      </c>
      <c r="M478" s="48">
        <f>H478*I478*L478</f>
        <v>10</v>
      </c>
      <c r="N478" s="50">
        <v>1</v>
      </c>
      <c r="O478" s="49">
        <f>M478*K478</f>
        <v>0.2</v>
      </c>
      <c r="P478" s="49">
        <f>N478*O478</f>
        <v>0.2</v>
      </c>
    </row>
    <row r="479" spans="1:16" ht="19.5" customHeight="1">
      <c r="A479" s="65"/>
      <c r="B479" s="13"/>
      <c r="C479" s="14"/>
      <c r="D479" s="15"/>
      <c r="E479" s="53"/>
      <c r="F479" s="17"/>
      <c r="G479" s="18"/>
      <c r="H479" s="54"/>
      <c r="I479" s="54"/>
      <c r="J479" s="53"/>
      <c r="K479" s="53"/>
      <c r="L479" s="54"/>
      <c r="M479" s="55"/>
      <c r="N479" s="54"/>
      <c r="O479" s="58"/>
      <c r="P479" s="58"/>
    </row>
    <row r="480" spans="1:16" ht="19.5" thickBot="1">
      <c r="A480" s="65"/>
      <c r="B480" s="12" t="s">
        <v>85</v>
      </c>
      <c r="E480" s="44"/>
      <c r="F480" s="23"/>
      <c r="G480" s="24"/>
      <c r="H480" s="25"/>
      <c r="I480" s="25"/>
      <c r="J480" s="44"/>
      <c r="K480" s="44"/>
      <c r="L480" s="25"/>
      <c r="M480" s="23"/>
      <c r="N480" s="25"/>
      <c r="O480" s="23"/>
      <c r="P480" s="23"/>
    </row>
    <row r="481" spans="2:16" ht="31.5" thickBot="1">
      <c r="B481" s="37" t="s">
        <v>24</v>
      </c>
      <c r="C481" s="38" t="s">
        <v>71</v>
      </c>
      <c r="D481" s="39" t="s">
        <v>3</v>
      </c>
      <c r="E481" s="47">
        <v>60</v>
      </c>
      <c r="F481" s="40"/>
      <c r="G481" s="45" t="s">
        <v>16</v>
      </c>
      <c r="H481" s="50">
        <v>1</v>
      </c>
      <c r="I481" s="50">
        <v>10</v>
      </c>
      <c r="J481" s="47">
        <v>4</v>
      </c>
      <c r="K481" s="47">
        <v>0.04</v>
      </c>
      <c r="L481" s="50">
        <v>1</v>
      </c>
      <c r="M481" s="48">
        <f>H481*I481*L481</f>
        <v>10</v>
      </c>
      <c r="N481" s="50">
        <v>1</v>
      </c>
      <c r="O481" s="49">
        <f>M481*K481</f>
        <v>0.4</v>
      </c>
      <c r="P481" s="49">
        <f>N481*O481</f>
        <v>0.4</v>
      </c>
    </row>
    <row r="482" spans="2:16" ht="31.5" thickBot="1">
      <c r="B482" s="37" t="s">
        <v>24</v>
      </c>
      <c r="C482" s="38" t="s">
        <v>71</v>
      </c>
      <c r="D482" s="39" t="s">
        <v>3</v>
      </c>
      <c r="E482" s="47">
        <v>90</v>
      </c>
      <c r="F482" s="40"/>
      <c r="G482" s="45" t="s">
        <v>16</v>
      </c>
      <c r="H482" s="50">
        <v>1</v>
      </c>
      <c r="I482" s="50">
        <v>10</v>
      </c>
      <c r="J482" s="47">
        <v>3</v>
      </c>
      <c r="K482" s="47">
        <v>0.03</v>
      </c>
      <c r="L482" s="50">
        <v>1</v>
      </c>
      <c r="M482" s="48">
        <f>H482*I482*L482</f>
        <v>10</v>
      </c>
      <c r="N482" s="50">
        <v>1</v>
      </c>
      <c r="O482" s="49">
        <f>M482*K482</f>
        <v>0.3</v>
      </c>
      <c r="P482" s="49">
        <f>N482*O482</f>
        <v>0.3</v>
      </c>
    </row>
    <row r="483" spans="1:16" ht="18" customHeight="1">
      <c r="A483" s="65"/>
      <c r="B483" s="13"/>
      <c r="C483" s="14"/>
      <c r="D483" s="15"/>
      <c r="E483" s="53"/>
      <c r="F483" s="17"/>
      <c r="G483" s="18"/>
      <c r="H483" s="54"/>
      <c r="I483" s="54"/>
      <c r="J483" s="53"/>
      <c r="K483" s="53"/>
      <c r="L483" s="54"/>
      <c r="M483" s="55"/>
      <c r="N483" s="54"/>
      <c r="O483" s="58"/>
      <c r="P483" s="58"/>
    </row>
    <row r="484" spans="1:16" ht="19.5" thickBot="1">
      <c r="A484" s="65"/>
      <c r="B484" s="12" t="s">
        <v>86</v>
      </c>
      <c r="E484" s="44"/>
      <c r="F484" s="23"/>
      <c r="G484" s="24"/>
      <c r="H484" s="25"/>
      <c r="I484" s="25"/>
      <c r="J484" s="44"/>
      <c r="K484" s="44"/>
      <c r="L484" s="25"/>
      <c r="M484" s="23"/>
      <c r="N484" s="25"/>
      <c r="O484" s="23"/>
      <c r="P484" s="23"/>
    </row>
    <row r="485" spans="2:16" ht="27" thickBot="1">
      <c r="B485" s="37" t="s">
        <v>24</v>
      </c>
      <c r="C485" s="38" t="s">
        <v>70</v>
      </c>
      <c r="D485" s="39" t="s">
        <v>137</v>
      </c>
      <c r="E485" s="47">
        <v>60</v>
      </c>
      <c r="F485" s="40"/>
      <c r="G485" s="45" t="s">
        <v>16</v>
      </c>
      <c r="H485" s="50">
        <v>1</v>
      </c>
      <c r="I485" s="50">
        <v>10</v>
      </c>
      <c r="J485" s="47">
        <v>4</v>
      </c>
      <c r="K485" s="47">
        <v>0.04</v>
      </c>
      <c r="L485" s="50">
        <v>1</v>
      </c>
      <c r="M485" s="48">
        <f>H485*I485*L485</f>
        <v>10</v>
      </c>
      <c r="N485" s="50">
        <v>1</v>
      </c>
      <c r="O485" s="49">
        <f>M485*K485</f>
        <v>0.4</v>
      </c>
      <c r="P485" s="49">
        <f>N485*O485</f>
        <v>0.4</v>
      </c>
    </row>
    <row r="486" spans="2:16" ht="27" thickBot="1">
      <c r="B486" s="37" t="s">
        <v>24</v>
      </c>
      <c r="C486" s="38" t="s">
        <v>70</v>
      </c>
      <c r="D486" s="39" t="s">
        <v>137</v>
      </c>
      <c r="E486" s="47">
        <v>90</v>
      </c>
      <c r="F486" s="40"/>
      <c r="G486" s="45" t="s">
        <v>16</v>
      </c>
      <c r="H486" s="50">
        <v>1</v>
      </c>
      <c r="I486" s="50">
        <v>10</v>
      </c>
      <c r="J486" s="47">
        <v>3</v>
      </c>
      <c r="K486" s="47">
        <v>0.03</v>
      </c>
      <c r="L486" s="50">
        <v>1</v>
      </c>
      <c r="M486" s="48">
        <f>H486*I486*L486</f>
        <v>10</v>
      </c>
      <c r="N486" s="50">
        <v>1</v>
      </c>
      <c r="O486" s="49">
        <f>M486*K486</f>
        <v>0.3</v>
      </c>
      <c r="P486" s="49">
        <f>N486*O486</f>
        <v>0.3</v>
      </c>
    </row>
    <row r="487" spans="2:16" ht="27" thickBot="1">
      <c r="B487" s="37" t="s">
        <v>24</v>
      </c>
      <c r="C487" s="38" t="s">
        <v>70</v>
      </c>
      <c r="D487" s="39" t="s">
        <v>138</v>
      </c>
      <c r="E487" s="47">
        <v>60</v>
      </c>
      <c r="F487" s="40"/>
      <c r="G487" s="45" t="s">
        <v>16</v>
      </c>
      <c r="H487" s="50">
        <v>1</v>
      </c>
      <c r="I487" s="50">
        <v>10</v>
      </c>
      <c r="J487" s="47">
        <v>5</v>
      </c>
      <c r="K487" s="47">
        <v>0.05</v>
      </c>
      <c r="L487" s="50">
        <v>1</v>
      </c>
      <c r="M487" s="48">
        <f>H487*I487*L487</f>
        <v>10</v>
      </c>
      <c r="N487" s="50">
        <v>1</v>
      </c>
      <c r="O487" s="49">
        <f>M487*K487</f>
        <v>0.5</v>
      </c>
      <c r="P487" s="49">
        <f>N487*O487</f>
        <v>0.5</v>
      </c>
    </row>
    <row r="488" spans="2:16" ht="27" thickBot="1">
      <c r="B488" s="37" t="s">
        <v>24</v>
      </c>
      <c r="C488" s="38" t="s">
        <v>70</v>
      </c>
      <c r="D488" s="39" t="s">
        <v>10</v>
      </c>
      <c r="E488" s="47">
        <v>120</v>
      </c>
      <c r="F488" s="40"/>
      <c r="G488" s="45" t="s">
        <v>16</v>
      </c>
      <c r="H488" s="50">
        <v>1</v>
      </c>
      <c r="I488" s="50">
        <v>10</v>
      </c>
      <c r="J488" s="47">
        <v>4</v>
      </c>
      <c r="K488" s="47">
        <v>0.04</v>
      </c>
      <c r="L488" s="50">
        <v>1</v>
      </c>
      <c r="M488" s="48">
        <f>H488*I488*L488</f>
        <v>10</v>
      </c>
      <c r="N488" s="50">
        <v>1</v>
      </c>
      <c r="O488" s="49">
        <f>M488*K488</f>
        <v>0.4</v>
      </c>
      <c r="P488" s="49">
        <f>N488*O488</f>
        <v>0.4</v>
      </c>
    </row>
    <row r="489" spans="2:16" ht="60.75" thickBot="1">
      <c r="B489" s="37" t="s">
        <v>24</v>
      </c>
      <c r="C489" s="38" t="s">
        <v>70</v>
      </c>
      <c r="D489" s="39" t="s">
        <v>178</v>
      </c>
      <c r="E489" s="47">
        <v>75</v>
      </c>
      <c r="F489" s="40"/>
      <c r="G489" s="45" t="s">
        <v>16</v>
      </c>
      <c r="H489" s="50">
        <v>1</v>
      </c>
      <c r="I489" s="50">
        <v>10</v>
      </c>
      <c r="J489" s="47">
        <v>4</v>
      </c>
      <c r="K489" s="47">
        <v>0.04</v>
      </c>
      <c r="L489" s="50">
        <v>1</v>
      </c>
      <c r="M489" s="48">
        <f>H489*I489*L489*2</f>
        <v>20</v>
      </c>
      <c r="N489" s="50">
        <v>1</v>
      </c>
      <c r="O489" s="49">
        <f>M489*K489</f>
        <v>0.8</v>
      </c>
      <c r="P489" s="49">
        <f>N489*O489</f>
        <v>0.8</v>
      </c>
    </row>
    <row r="490" spans="1:16" ht="21.75" customHeight="1">
      <c r="A490" s="65"/>
      <c r="B490" s="13"/>
      <c r="C490" s="14"/>
      <c r="D490" s="15"/>
      <c r="E490" s="53"/>
      <c r="F490" s="17"/>
      <c r="G490" s="18"/>
      <c r="H490" s="54"/>
      <c r="I490" s="54"/>
      <c r="J490" s="53"/>
      <c r="K490" s="53"/>
      <c r="L490" s="54"/>
      <c r="M490" s="55"/>
      <c r="N490" s="54"/>
      <c r="O490" s="58"/>
      <c r="P490" s="58"/>
    </row>
    <row r="491" spans="1:16" ht="19.5" thickBot="1">
      <c r="A491" s="65"/>
      <c r="B491" s="12" t="s">
        <v>81</v>
      </c>
      <c r="E491" s="44"/>
      <c r="F491" s="23"/>
      <c r="G491" s="24"/>
      <c r="H491" s="25"/>
      <c r="I491" s="25"/>
      <c r="J491" s="44"/>
      <c r="K491" s="44"/>
      <c r="L491" s="25"/>
      <c r="M491" s="23"/>
      <c r="N491" s="25"/>
      <c r="O491" s="23"/>
      <c r="P491" s="23"/>
    </row>
    <row r="492" spans="2:16" ht="46.5" thickBot="1">
      <c r="B492" s="37" t="s">
        <v>24</v>
      </c>
      <c r="C492" s="38" t="s">
        <v>164</v>
      </c>
      <c r="D492" s="39" t="s">
        <v>13</v>
      </c>
      <c r="E492" s="47">
        <v>60</v>
      </c>
      <c r="F492" s="40"/>
      <c r="G492" s="45" t="s">
        <v>16</v>
      </c>
      <c r="H492" s="50">
        <v>1</v>
      </c>
      <c r="I492" s="50">
        <v>10</v>
      </c>
      <c r="J492" s="47">
        <v>5</v>
      </c>
      <c r="K492" s="47">
        <v>0.05</v>
      </c>
      <c r="L492" s="50">
        <v>1</v>
      </c>
      <c r="M492" s="48">
        <f>H492*I492*L492</f>
        <v>10</v>
      </c>
      <c r="N492" s="50">
        <v>1</v>
      </c>
      <c r="O492" s="49">
        <f>M492*K492</f>
        <v>0.5</v>
      </c>
      <c r="P492" s="49">
        <f>N492*O492</f>
        <v>0.5</v>
      </c>
    </row>
    <row r="493" spans="1:16" ht="26.25">
      <c r="A493" s="65"/>
      <c r="B493" s="13"/>
      <c r="C493" s="14"/>
      <c r="D493" s="15"/>
      <c r="E493" s="53"/>
      <c r="F493" s="17"/>
      <c r="G493" s="18"/>
      <c r="H493" s="54"/>
      <c r="I493" s="54"/>
      <c r="J493" s="53"/>
      <c r="K493" s="53"/>
      <c r="L493" s="54"/>
      <c r="M493" s="55"/>
      <c r="N493" s="54"/>
      <c r="O493" s="58"/>
      <c r="P493" s="58"/>
    </row>
    <row r="494" spans="1:16" ht="19.5" thickBot="1">
      <c r="A494" s="65"/>
      <c r="B494" s="12" t="s">
        <v>82</v>
      </c>
      <c r="E494" s="44"/>
      <c r="F494" s="23"/>
      <c r="G494" s="24"/>
      <c r="H494" s="25"/>
      <c r="I494" s="25"/>
      <c r="J494" s="44"/>
      <c r="K494" s="44"/>
      <c r="L494" s="25"/>
      <c r="M494" s="23"/>
      <c r="N494" s="25"/>
      <c r="O494" s="23"/>
      <c r="P494" s="23"/>
    </row>
    <row r="495" spans="2:16" ht="27" thickBot="1">
      <c r="B495" s="37" t="s">
        <v>24</v>
      </c>
      <c r="C495" s="38" t="s">
        <v>82</v>
      </c>
      <c r="D495" s="39" t="s">
        <v>3</v>
      </c>
      <c r="E495" s="47">
        <v>60</v>
      </c>
      <c r="F495" s="40"/>
      <c r="G495" s="45" t="s">
        <v>16</v>
      </c>
      <c r="H495" s="50">
        <v>1</v>
      </c>
      <c r="I495" s="50">
        <v>10</v>
      </c>
      <c r="J495" s="47">
        <v>5</v>
      </c>
      <c r="K495" s="47">
        <v>0.05</v>
      </c>
      <c r="L495" s="50">
        <v>1</v>
      </c>
      <c r="M495" s="48">
        <f>H495*I495*L495</f>
        <v>10</v>
      </c>
      <c r="N495" s="50">
        <v>1</v>
      </c>
      <c r="O495" s="49">
        <f>M495*K495</f>
        <v>0.5</v>
      </c>
      <c r="P495" s="49">
        <f>N495*O495</f>
        <v>0.5</v>
      </c>
    </row>
    <row r="496" spans="1:16" ht="26.25">
      <c r="A496" s="65"/>
      <c r="B496" s="13"/>
      <c r="C496" s="14"/>
      <c r="D496" s="15"/>
      <c r="E496" s="53"/>
      <c r="F496" s="17"/>
      <c r="G496" s="18"/>
      <c r="H496" s="54"/>
      <c r="I496" s="54"/>
      <c r="J496" s="53"/>
      <c r="K496" s="53"/>
      <c r="L496" s="54"/>
      <c r="M496" s="55"/>
      <c r="N496" s="54"/>
      <c r="O496" s="58"/>
      <c r="P496" s="58"/>
    </row>
    <row r="497" spans="1:16" ht="27" thickBot="1">
      <c r="A497" s="65"/>
      <c r="B497" s="12" t="s">
        <v>68</v>
      </c>
      <c r="C497" s="12"/>
      <c r="D497" s="15"/>
      <c r="E497" s="53"/>
      <c r="F497" s="17"/>
      <c r="G497" s="18"/>
      <c r="H497" s="54"/>
      <c r="I497" s="54"/>
      <c r="J497" s="53"/>
      <c r="K497" s="53"/>
      <c r="L497" s="54"/>
      <c r="M497" s="55"/>
      <c r="N497" s="54"/>
      <c r="O497" s="58"/>
      <c r="P497" s="58"/>
    </row>
    <row r="498" spans="2:16" ht="27" thickBot="1">
      <c r="B498" s="37" t="s">
        <v>24</v>
      </c>
      <c r="C498" s="38" t="s">
        <v>68</v>
      </c>
      <c r="D498" s="39" t="s">
        <v>3</v>
      </c>
      <c r="E498" s="47">
        <v>60</v>
      </c>
      <c r="F498" s="40"/>
      <c r="G498" s="45" t="s">
        <v>16</v>
      </c>
      <c r="H498" s="50">
        <v>1</v>
      </c>
      <c r="I498" s="50">
        <v>10</v>
      </c>
      <c r="J498" s="47">
        <v>4</v>
      </c>
      <c r="K498" s="47">
        <v>0.04</v>
      </c>
      <c r="L498" s="50">
        <v>1</v>
      </c>
      <c r="M498" s="48">
        <f>H498*I498*L498</f>
        <v>10</v>
      </c>
      <c r="N498" s="50">
        <v>1</v>
      </c>
      <c r="O498" s="49">
        <f>M498*K498</f>
        <v>0.4</v>
      </c>
      <c r="P498" s="49">
        <f>N498*O498</f>
        <v>0.4</v>
      </c>
    </row>
    <row r="499" spans="2:16" ht="27" thickBot="1">
      <c r="B499" s="37" t="s">
        <v>24</v>
      </c>
      <c r="C499" s="38" t="s">
        <v>68</v>
      </c>
      <c r="D499" s="39" t="s">
        <v>10</v>
      </c>
      <c r="E499" s="47">
        <v>60</v>
      </c>
      <c r="F499" s="40"/>
      <c r="G499" s="45" t="s">
        <v>16</v>
      </c>
      <c r="H499" s="50">
        <v>1</v>
      </c>
      <c r="I499" s="50">
        <v>10</v>
      </c>
      <c r="J499" s="47">
        <v>5</v>
      </c>
      <c r="K499" s="47">
        <v>0.05</v>
      </c>
      <c r="L499" s="50">
        <v>1</v>
      </c>
      <c r="M499" s="48">
        <f>H499*I499*L499</f>
        <v>10</v>
      </c>
      <c r="N499" s="50">
        <v>1</v>
      </c>
      <c r="O499" s="49">
        <f>M499*K499</f>
        <v>0.5</v>
      </c>
      <c r="P499" s="49">
        <f>N499*O499</f>
        <v>0.5</v>
      </c>
    </row>
    <row r="500" spans="2:16" ht="27" thickBot="1">
      <c r="B500" s="37" t="s">
        <v>24</v>
      </c>
      <c r="C500" s="38" t="s">
        <v>68</v>
      </c>
      <c r="D500" s="39" t="s">
        <v>10</v>
      </c>
      <c r="E500" s="47">
        <v>120</v>
      </c>
      <c r="F500" s="40"/>
      <c r="G500" s="45" t="s">
        <v>16</v>
      </c>
      <c r="H500" s="50">
        <v>1</v>
      </c>
      <c r="I500" s="50">
        <v>10</v>
      </c>
      <c r="J500" s="47">
        <v>4</v>
      </c>
      <c r="K500" s="47">
        <v>0.04</v>
      </c>
      <c r="L500" s="50">
        <v>1</v>
      </c>
      <c r="M500" s="48">
        <f>H500*I500*L500</f>
        <v>10</v>
      </c>
      <c r="N500" s="50">
        <v>1</v>
      </c>
      <c r="O500" s="49">
        <f>M500*K500</f>
        <v>0.4</v>
      </c>
      <c r="P500" s="49">
        <f>N500*O500</f>
        <v>0.4</v>
      </c>
    </row>
    <row r="501" spans="1:16" ht="26.25">
      <c r="A501" s="65"/>
      <c r="B501" s="13"/>
      <c r="C501" s="14"/>
      <c r="D501" s="15"/>
      <c r="E501" s="53"/>
      <c r="F501" s="17"/>
      <c r="G501" s="18"/>
      <c r="H501" s="54"/>
      <c r="I501" s="54"/>
      <c r="J501" s="53"/>
      <c r="K501" s="53"/>
      <c r="L501" s="54"/>
      <c r="M501" s="55"/>
      <c r="N501" s="54"/>
      <c r="O501" s="58"/>
      <c r="P501" s="58"/>
    </row>
    <row r="502" spans="1:16" ht="27" thickBot="1">
      <c r="A502" s="65"/>
      <c r="B502" s="12" t="s">
        <v>15</v>
      </c>
      <c r="C502" s="12"/>
      <c r="D502" s="15"/>
      <c r="E502" s="53"/>
      <c r="F502" s="17"/>
      <c r="G502" s="18"/>
      <c r="H502" s="54"/>
      <c r="I502" s="54"/>
      <c r="J502" s="53"/>
      <c r="K502" s="53"/>
      <c r="L502" s="54"/>
      <c r="M502" s="55"/>
      <c r="N502" s="54"/>
      <c r="O502" s="58"/>
      <c r="P502" s="58"/>
    </row>
    <row r="503" spans="2:16" ht="27" thickBot="1">
      <c r="B503" s="37" t="s">
        <v>24</v>
      </c>
      <c r="C503" s="38" t="s">
        <v>15</v>
      </c>
      <c r="D503" s="39" t="s">
        <v>13</v>
      </c>
      <c r="E503" s="47">
        <v>60</v>
      </c>
      <c r="F503" s="40"/>
      <c r="G503" s="45" t="s">
        <v>16</v>
      </c>
      <c r="H503" s="50">
        <v>1</v>
      </c>
      <c r="I503" s="50">
        <v>10</v>
      </c>
      <c r="J503" s="47">
        <v>3</v>
      </c>
      <c r="K503" s="47">
        <v>0.03</v>
      </c>
      <c r="L503" s="50">
        <v>1</v>
      </c>
      <c r="M503" s="48">
        <f>H503*I503*L503</f>
        <v>10</v>
      </c>
      <c r="N503" s="50">
        <v>1</v>
      </c>
      <c r="O503" s="49">
        <f>M503*K503</f>
        <v>0.3</v>
      </c>
      <c r="P503" s="49">
        <f>N503*O503</f>
        <v>0.3</v>
      </c>
    </row>
    <row r="504" spans="2:16" ht="27" thickBot="1">
      <c r="B504" s="37" t="s">
        <v>24</v>
      </c>
      <c r="C504" s="38" t="s">
        <v>183</v>
      </c>
      <c r="D504" s="39" t="s">
        <v>13</v>
      </c>
      <c r="E504" s="47">
        <v>60</v>
      </c>
      <c r="F504" s="40"/>
      <c r="G504" s="45" t="s">
        <v>16</v>
      </c>
      <c r="H504" s="50">
        <v>1</v>
      </c>
      <c r="I504" s="50">
        <v>10</v>
      </c>
      <c r="J504" s="47">
        <v>5</v>
      </c>
      <c r="K504" s="47">
        <v>0.05</v>
      </c>
      <c r="L504" s="50">
        <v>1</v>
      </c>
      <c r="M504" s="48">
        <f>H504*I504*L504</f>
        <v>10</v>
      </c>
      <c r="N504" s="50">
        <v>1</v>
      </c>
      <c r="O504" s="49">
        <f>M504*K504</f>
        <v>0.5</v>
      </c>
      <c r="P504" s="49">
        <f>N504*O504</f>
        <v>0.5</v>
      </c>
    </row>
    <row r="505" spans="1:16" ht="26.25">
      <c r="A505" s="65"/>
      <c r="B505" s="13"/>
      <c r="C505" s="14"/>
      <c r="D505" s="15"/>
      <c r="E505" s="53"/>
      <c r="F505" s="17"/>
      <c r="G505" s="18"/>
      <c r="H505" s="54"/>
      <c r="I505" s="54"/>
      <c r="J505" s="53"/>
      <c r="K505" s="53"/>
      <c r="L505" s="54"/>
      <c r="M505" s="55"/>
      <c r="N505" s="54"/>
      <c r="O505" s="58"/>
      <c r="P505" s="58"/>
    </row>
    <row r="506" spans="1:16" ht="27" thickBot="1">
      <c r="A506" s="65"/>
      <c r="B506" s="12" t="s">
        <v>62</v>
      </c>
      <c r="C506" s="12"/>
      <c r="D506" s="15"/>
      <c r="E506" s="53"/>
      <c r="F506" s="17"/>
      <c r="G506" s="18"/>
      <c r="H506" s="54"/>
      <c r="I506" s="54"/>
      <c r="J506" s="53"/>
      <c r="K506" s="53"/>
      <c r="L506" s="54"/>
      <c r="M506" s="55"/>
      <c r="N506" s="54"/>
      <c r="O506" s="58"/>
      <c r="P506" s="58"/>
    </row>
    <row r="507" spans="2:16" ht="27" thickBot="1">
      <c r="B507" s="37" t="s">
        <v>24</v>
      </c>
      <c r="C507" s="38" t="s">
        <v>62</v>
      </c>
      <c r="D507" s="39" t="s">
        <v>3</v>
      </c>
      <c r="E507" s="47">
        <v>15</v>
      </c>
      <c r="F507" s="40"/>
      <c r="G507" s="45" t="s">
        <v>16</v>
      </c>
      <c r="H507" s="50">
        <v>1</v>
      </c>
      <c r="I507" s="50">
        <v>10</v>
      </c>
      <c r="J507" s="47">
        <v>0.2</v>
      </c>
      <c r="K507" s="47">
        <v>0.002</v>
      </c>
      <c r="L507" s="50">
        <v>1</v>
      </c>
      <c r="M507" s="48">
        <f>H507*I507*L507</f>
        <v>10</v>
      </c>
      <c r="N507" s="50">
        <v>1</v>
      </c>
      <c r="O507" s="49">
        <f>M507*K507</f>
        <v>0.02</v>
      </c>
      <c r="P507" s="49">
        <f>N507*O507</f>
        <v>0.02</v>
      </c>
    </row>
    <row r="508" spans="2:16" ht="27" thickBot="1">
      <c r="B508" s="37" t="s">
        <v>24</v>
      </c>
      <c r="C508" s="38" t="s">
        <v>62</v>
      </c>
      <c r="D508" s="39" t="s">
        <v>3</v>
      </c>
      <c r="E508" s="47">
        <v>30</v>
      </c>
      <c r="F508" s="40"/>
      <c r="G508" s="45" t="s">
        <v>16</v>
      </c>
      <c r="H508" s="50">
        <v>1</v>
      </c>
      <c r="I508" s="50">
        <v>10</v>
      </c>
      <c r="J508" s="47">
        <v>0.1</v>
      </c>
      <c r="K508" s="47">
        <v>0.001</v>
      </c>
      <c r="L508" s="50">
        <v>1</v>
      </c>
      <c r="M508" s="48">
        <f>H508*I508*L508</f>
        <v>10</v>
      </c>
      <c r="N508" s="50">
        <v>1</v>
      </c>
      <c r="O508" s="49">
        <f>M508*K508</f>
        <v>0.01</v>
      </c>
      <c r="P508" s="49">
        <f>N508*O508</f>
        <v>0.01</v>
      </c>
    </row>
    <row r="509" spans="2:16" ht="27" thickBot="1">
      <c r="B509" s="37" t="s">
        <v>24</v>
      </c>
      <c r="C509" s="38" t="s">
        <v>166</v>
      </c>
      <c r="D509" s="39" t="s">
        <v>3</v>
      </c>
      <c r="E509" s="47">
        <v>60</v>
      </c>
      <c r="F509" s="40"/>
      <c r="G509" s="45" t="s">
        <v>16</v>
      </c>
      <c r="H509" s="50">
        <v>1</v>
      </c>
      <c r="I509" s="50">
        <v>10</v>
      </c>
      <c r="J509" s="47">
        <v>4</v>
      </c>
      <c r="K509" s="47">
        <v>0.04</v>
      </c>
      <c r="L509" s="50">
        <v>1</v>
      </c>
      <c r="M509" s="48">
        <f>H509*I509*L509</f>
        <v>10</v>
      </c>
      <c r="N509" s="50">
        <v>1</v>
      </c>
      <c r="O509" s="49">
        <f>M509*K509</f>
        <v>0.4</v>
      </c>
      <c r="P509" s="49">
        <f>N509*O509</f>
        <v>0.4</v>
      </c>
    </row>
    <row r="510" spans="1:16" ht="26.25">
      <c r="A510" s="65"/>
      <c r="B510" s="13"/>
      <c r="C510" s="14"/>
      <c r="D510" s="15"/>
      <c r="E510" s="53"/>
      <c r="F510" s="17"/>
      <c r="G510" s="18"/>
      <c r="H510" s="54"/>
      <c r="I510" s="54"/>
      <c r="J510" s="53"/>
      <c r="K510" s="53"/>
      <c r="L510" s="54"/>
      <c r="M510" s="55"/>
      <c r="N510" s="54"/>
      <c r="O510" s="58"/>
      <c r="P510" s="58"/>
    </row>
    <row r="511" spans="1:16" ht="19.5" thickBot="1">
      <c r="A511" s="65"/>
      <c r="B511" s="12" t="s">
        <v>147</v>
      </c>
      <c r="E511" s="44"/>
      <c r="F511" s="23"/>
      <c r="G511" s="24"/>
      <c r="H511" s="23"/>
      <c r="I511" s="23"/>
      <c r="J511" s="44"/>
      <c r="K511" s="44"/>
      <c r="L511" s="25"/>
      <c r="M511" s="23"/>
      <c r="N511" s="25"/>
      <c r="O511" s="23"/>
      <c r="P511" s="23"/>
    </row>
    <row r="512" spans="2:16" ht="31.5" thickBot="1">
      <c r="B512" s="37" t="s">
        <v>24</v>
      </c>
      <c r="C512" s="38" t="s">
        <v>147</v>
      </c>
      <c r="D512" s="39" t="s">
        <v>10</v>
      </c>
      <c r="E512" s="47">
        <v>60</v>
      </c>
      <c r="F512" s="40" t="s">
        <v>11</v>
      </c>
      <c r="G512" s="45" t="s">
        <v>7</v>
      </c>
      <c r="H512" s="50">
        <v>100</v>
      </c>
      <c r="I512" s="47">
        <v>0.1</v>
      </c>
      <c r="J512" s="47">
        <v>0.2</v>
      </c>
      <c r="K512" s="47">
        <v>0.002</v>
      </c>
      <c r="L512" s="50">
        <v>1</v>
      </c>
      <c r="M512" s="48">
        <f>H512*I512*L512</f>
        <v>10</v>
      </c>
      <c r="N512" s="50">
        <v>1</v>
      </c>
      <c r="O512" s="49">
        <f>M512*K512</f>
        <v>0.02</v>
      </c>
      <c r="P512" s="49">
        <f>N512*O512</f>
        <v>0.02</v>
      </c>
    </row>
    <row r="513" spans="2:16" ht="36.75" thickBot="1">
      <c r="B513" s="37" t="s">
        <v>24</v>
      </c>
      <c r="C513" s="38" t="s">
        <v>147</v>
      </c>
      <c r="D513" s="39" t="s">
        <v>50</v>
      </c>
      <c r="E513" s="47">
        <v>60</v>
      </c>
      <c r="F513" s="40" t="s">
        <v>11</v>
      </c>
      <c r="G513" s="45" t="s">
        <v>7</v>
      </c>
      <c r="H513" s="50">
        <v>100</v>
      </c>
      <c r="I513" s="47">
        <v>0.3</v>
      </c>
      <c r="J513" s="47">
        <v>0.2</v>
      </c>
      <c r="K513" s="47">
        <v>0.002</v>
      </c>
      <c r="L513" s="50">
        <v>1</v>
      </c>
      <c r="M513" s="48">
        <f>H513*I513*L513</f>
        <v>30</v>
      </c>
      <c r="N513" s="50">
        <v>1</v>
      </c>
      <c r="O513" s="49">
        <f>M513*K513</f>
        <v>0.06</v>
      </c>
      <c r="P513" s="49">
        <f>N513*O513</f>
        <v>0.06</v>
      </c>
    </row>
    <row r="514" spans="2:16" ht="48.75" thickBot="1">
      <c r="B514" s="37" t="s">
        <v>24</v>
      </c>
      <c r="C514" s="38" t="s">
        <v>147</v>
      </c>
      <c r="D514" s="39" t="s">
        <v>51</v>
      </c>
      <c r="E514" s="47">
        <v>60</v>
      </c>
      <c r="F514" s="40" t="s">
        <v>11</v>
      </c>
      <c r="G514" s="45" t="s">
        <v>7</v>
      </c>
      <c r="H514" s="50">
        <v>100</v>
      </c>
      <c r="I514" s="47">
        <v>0.15</v>
      </c>
      <c r="J514" s="47">
        <v>0.2</v>
      </c>
      <c r="K514" s="47">
        <v>0.002</v>
      </c>
      <c r="L514" s="50">
        <v>1</v>
      </c>
      <c r="M514" s="48">
        <f>H514*I514*L514</f>
        <v>15</v>
      </c>
      <c r="N514" s="50">
        <v>1</v>
      </c>
      <c r="O514" s="49">
        <f>M514*K514</f>
        <v>0.03</v>
      </c>
      <c r="P514" s="49">
        <f>N514*O514</f>
        <v>0.03</v>
      </c>
    </row>
    <row r="515" spans="1:3" ht="15">
      <c r="A515" s="65"/>
      <c r="C515" s="36" t="s">
        <v>0</v>
      </c>
    </row>
    <row r="516" spans="1:3" ht="15">
      <c r="A516" s="65"/>
      <c r="C516" s="36"/>
    </row>
    <row r="517" spans="1:3" ht="15">
      <c r="A517" s="65"/>
      <c r="C517" s="36"/>
    </row>
    <row r="518" spans="1:3" ht="15">
      <c r="A518" s="65"/>
      <c r="C518" s="36"/>
    </row>
    <row r="519" ht="15">
      <c r="A519" s="65"/>
    </row>
    <row r="520" ht="15">
      <c r="A520" s="65"/>
    </row>
    <row r="521" ht="15">
      <c r="A521" s="65"/>
    </row>
    <row r="522" ht="15">
      <c r="A522" s="65"/>
    </row>
    <row r="523" ht="15">
      <c r="A523" s="65"/>
    </row>
    <row r="524" ht="15">
      <c r="A524" s="65"/>
    </row>
    <row r="525" ht="15">
      <c r="A525" s="65"/>
    </row>
    <row r="526" ht="15">
      <c r="A526" s="65"/>
    </row>
    <row r="527" ht="15">
      <c r="A527" s="65"/>
    </row>
    <row r="528" ht="15">
      <c r="A528" s="65"/>
    </row>
    <row r="529" ht="15">
      <c r="A529" s="65"/>
    </row>
    <row r="530" ht="15">
      <c r="A530" s="65"/>
    </row>
    <row r="531" ht="15">
      <c r="A531" s="65"/>
    </row>
    <row r="532" ht="15">
      <c r="A532" s="65"/>
    </row>
    <row r="533" ht="15">
      <c r="A533" s="65"/>
    </row>
    <row r="534" ht="15">
      <c r="A534" s="65"/>
    </row>
    <row r="535" ht="15">
      <c r="A535" s="65"/>
    </row>
    <row r="536" ht="15">
      <c r="A536" s="65"/>
    </row>
    <row r="537" ht="15">
      <c r="A537" s="65"/>
    </row>
    <row r="538" ht="15">
      <c r="A538" s="65"/>
    </row>
    <row r="539" ht="15">
      <c r="A539" s="65"/>
    </row>
    <row r="540" ht="15">
      <c r="A540" s="65"/>
    </row>
    <row r="541" ht="15">
      <c r="A541" s="65"/>
    </row>
    <row r="542" ht="15">
      <c r="A542" s="65"/>
    </row>
    <row r="543" ht="15">
      <c r="A543" s="65"/>
    </row>
    <row r="544" ht="15">
      <c r="A544" s="65"/>
    </row>
    <row r="545" ht="15">
      <c r="A545" s="65"/>
    </row>
    <row r="546" ht="15">
      <c r="A546" s="65"/>
    </row>
    <row r="547" ht="15">
      <c r="A547" s="65"/>
    </row>
    <row r="548" ht="15">
      <c r="A548" s="65"/>
    </row>
    <row r="549" ht="15">
      <c r="A549" s="65"/>
    </row>
    <row r="550" ht="15">
      <c r="A550" s="65"/>
    </row>
    <row r="551" ht="15">
      <c r="A551" s="65"/>
    </row>
    <row r="552" ht="15">
      <c r="A552" s="65"/>
    </row>
    <row r="553" ht="15">
      <c r="A553" s="65"/>
    </row>
    <row r="554" ht="15">
      <c r="A554" s="65"/>
    </row>
    <row r="555" ht="15">
      <c r="A555" s="65"/>
    </row>
    <row r="556" ht="15">
      <c r="A556" s="65"/>
    </row>
    <row r="557" ht="15">
      <c r="A557" s="65"/>
    </row>
    <row r="558" ht="15">
      <c r="A558" s="65"/>
    </row>
    <row r="559" ht="15">
      <c r="A559" s="65"/>
    </row>
    <row r="560" ht="15">
      <c r="A560" s="65"/>
    </row>
    <row r="561" ht="15">
      <c r="A561" s="65"/>
    </row>
    <row r="562" ht="15">
      <c r="A562" s="65"/>
    </row>
    <row r="563" ht="15">
      <c r="A563" s="65"/>
    </row>
    <row r="564" ht="15">
      <c r="A564" s="65"/>
    </row>
    <row r="565" ht="15">
      <c r="A565" s="65"/>
    </row>
    <row r="566" ht="15">
      <c r="A566" s="65"/>
    </row>
    <row r="567" ht="15">
      <c r="A567" s="65"/>
    </row>
    <row r="568" ht="15">
      <c r="A568" s="65"/>
    </row>
    <row r="569" ht="15">
      <c r="A569" s="65"/>
    </row>
    <row r="570" ht="15">
      <c r="A570" s="65"/>
    </row>
    <row r="571" ht="15">
      <c r="A571" s="65"/>
    </row>
    <row r="572" ht="15">
      <c r="A572" s="65"/>
    </row>
    <row r="573" ht="15">
      <c r="A573" s="65"/>
    </row>
    <row r="574" ht="15">
      <c r="A574" s="65"/>
    </row>
    <row r="575" ht="15">
      <c r="A575" s="65"/>
    </row>
    <row r="576" ht="15">
      <c r="A576" s="65"/>
    </row>
    <row r="577" ht="15">
      <c r="A577" s="65"/>
    </row>
    <row r="578" ht="15">
      <c r="A578" s="65"/>
    </row>
    <row r="579" ht="15">
      <c r="A579" s="65"/>
    </row>
    <row r="580" ht="15">
      <c r="A580" s="65"/>
    </row>
    <row r="581" ht="15">
      <c r="A581" s="65"/>
    </row>
    <row r="582" ht="15">
      <c r="A582" s="65"/>
    </row>
    <row r="583" ht="15">
      <c r="A583" s="65"/>
    </row>
    <row r="584" ht="15">
      <c r="A584" s="65"/>
    </row>
    <row r="585" ht="15">
      <c r="A585" s="65"/>
    </row>
    <row r="586" ht="15">
      <c r="A586" s="65"/>
    </row>
    <row r="587" ht="15">
      <c r="A587" s="65"/>
    </row>
    <row r="588" ht="15">
      <c r="A588" s="65"/>
    </row>
    <row r="589" ht="15">
      <c r="A589" s="65"/>
    </row>
    <row r="590" ht="15">
      <c r="A590" s="65"/>
    </row>
    <row r="591" ht="15">
      <c r="A591" s="65"/>
    </row>
    <row r="592" ht="15">
      <c r="A592" s="65"/>
    </row>
    <row r="593" ht="15">
      <c r="A593" s="65"/>
    </row>
    <row r="594" ht="15">
      <c r="A594" s="65"/>
    </row>
    <row r="595" ht="15">
      <c r="A595" s="65"/>
    </row>
    <row r="596" ht="15">
      <c r="A596" s="65"/>
    </row>
    <row r="597" ht="15">
      <c r="A597" s="65"/>
    </row>
    <row r="598" ht="15">
      <c r="A598" s="65"/>
    </row>
    <row r="599" ht="15">
      <c r="A599" s="65"/>
    </row>
    <row r="600" ht="15">
      <c r="A600" s="65"/>
    </row>
    <row r="601" ht="15">
      <c r="A601" s="65"/>
    </row>
    <row r="602" ht="15">
      <c r="A602" s="65"/>
    </row>
    <row r="603" ht="15">
      <c r="A603" s="65"/>
    </row>
    <row r="604" ht="15">
      <c r="A604" s="65"/>
    </row>
    <row r="605" ht="15">
      <c r="A605" s="65"/>
    </row>
    <row r="606" ht="15">
      <c r="A606" s="65"/>
    </row>
    <row r="607" ht="15">
      <c r="A607" s="65"/>
    </row>
    <row r="608" ht="15">
      <c r="A608" s="65"/>
    </row>
    <row r="609" ht="15">
      <c r="A609" s="65"/>
    </row>
    <row r="610" ht="15">
      <c r="A610" s="65"/>
    </row>
    <row r="611" ht="15">
      <c r="A611" s="65"/>
    </row>
    <row r="612" ht="15">
      <c r="A612" s="65"/>
    </row>
    <row r="613" ht="15">
      <c r="A613" s="65"/>
    </row>
    <row r="614" ht="15">
      <c r="A614" s="65"/>
    </row>
    <row r="615" ht="15">
      <c r="A615" s="65"/>
    </row>
    <row r="616" ht="15">
      <c r="A616" s="65"/>
    </row>
    <row r="617" ht="15">
      <c r="A617" s="65"/>
    </row>
    <row r="618" ht="15">
      <c r="A618" s="65"/>
    </row>
    <row r="619" ht="15">
      <c r="A619" s="65"/>
    </row>
    <row r="620" ht="15">
      <c r="A620" s="65"/>
    </row>
    <row r="621" ht="15">
      <c r="A621" s="65"/>
    </row>
    <row r="622" ht="15">
      <c r="A622" s="65"/>
    </row>
    <row r="623" ht="15">
      <c r="A623" s="65"/>
    </row>
    <row r="624" ht="15">
      <c r="A624" s="65"/>
    </row>
    <row r="625" ht="15">
      <c r="A625" s="65"/>
    </row>
    <row r="626" ht="15">
      <c r="A626" s="65"/>
    </row>
    <row r="627" ht="15">
      <c r="A627" s="65"/>
    </row>
    <row r="628" ht="15">
      <c r="A628" s="65"/>
    </row>
    <row r="629" ht="15">
      <c r="A629" s="65"/>
    </row>
    <row r="630" ht="15">
      <c r="A630" s="65"/>
    </row>
    <row r="631" ht="15">
      <c r="A631" s="65"/>
    </row>
    <row r="632" ht="15">
      <c r="A632" s="65"/>
    </row>
    <row r="633" ht="15">
      <c r="A633" s="65"/>
    </row>
    <row r="634" ht="15">
      <c r="A634" s="65"/>
    </row>
    <row r="635" ht="15">
      <c r="A635" s="65"/>
    </row>
    <row r="636" ht="15">
      <c r="A636" s="65"/>
    </row>
    <row r="637" ht="15">
      <c r="A637" s="65"/>
    </row>
    <row r="638" ht="15">
      <c r="A638" s="65"/>
    </row>
    <row r="639" ht="15">
      <c r="A639" s="65"/>
    </row>
    <row r="640" ht="15">
      <c r="A640" s="65"/>
    </row>
    <row r="641" ht="15">
      <c r="A641" s="65"/>
    </row>
    <row r="642" ht="15">
      <c r="A642" s="65"/>
    </row>
    <row r="643" ht="15">
      <c r="A643" s="65"/>
    </row>
    <row r="644" ht="15">
      <c r="A644" s="65"/>
    </row>
    <row r="645" ht="15">
      <c r="A645" s="65"/>
    </row>
    <row r="646" ht="15">
      <c r="A646" s="65"/>
    </row>
    <row r="647" ht="15">
      <c r="A647" s="65"/>
    </row>
    <row r="648" ht="15">
      <c r="A648" s="65"/>
    </row>
    <row r="649" ht="15">
      <c r="A649" s="65"/>
    </row>
    <row r="650" ht="15">
      <c r="A650" s="65"/>
    </row>
    <row r="651" ht="15">
      <c r="A651" s="65"/>
    </row>
    <row r="652" ht="15">
      <c r="A652" s="65"/>
    </row>
    <row r="653" ht="15">
      <c r="A653" s="65"/>
    </row>
    <row r="654" ht="15">
      <c r="A654" s="65"/>
    </row>
    <row r="655" ht="15">
      <c r="A655" s="65"/>
    </row>
    <row r="656" ht="15">
      <c r="A656" s="65"/>
    </row>
    <row r="657" ht="15">
      <c r="A657" s="65"/>
    </row>
    <row r="658" ht="15">
      <c r="A658" s="65"/>
    </row>
    <row r="659" ht="15">
      <c r="A659" s="65"/>
    </row>
    <row r="660" ht="15">
      <c r="A660" s="65"/>
    </row>
    <row r="661" ht="15">
      <c r="A661" s="65"/>
    </row>
    <row r="662" ht="15">
      <c r="A662" s="65"/>
    </row>
    <row r="663" ht="15">
      <c r="A663" s="65"/>
    </row>
    <row r="664" ht="15">
      <c r="A664" s="65"/>
    </row>
    <row r="665" ht="15">
      <c r="A665" s="65"/>
    </row>
    <row r="666" ht="15">
      <c r="A666" s="65"/>
    </row>
    <row r="667" ht="15">
      <c r="A667" s="65"/>
    </row>
    <row r="668" ht="15">
      <c r="A668" s="65"/>
    </row>
    <row r="669" ht="15">
      <c r="A669" s="65"/>
    </row>
    <row r="670" ht="15">
      <c r="A670" s="65"/>
    </row>
    <row r="671" ht="15">
      <c r="A671" s="65"/>
    </row>
    <row r="672" ht="15">
      <c r="A672" s="65"/>
    </row>
    <row r="673" ht="15">
      <c r="A673" s="65"/>
    </row>
    <row r="674" ht="15">
      <c r="A674" s="65"/>
    </row>
    <row r="675" ht="15">
      <c r="A675" s="65"/>
    </row>
    <row r="676" ht="15">
      <c r="A676" s="65"/>
    </row>
    <row r="677" ht="15">
      <c r="A677" s="65"/>
    </row>
    <row r="678" ht="15">
      <c r="A678" s="65"/>
    </row>
    <row r="679" ht="15">
      <c r="A679" s="65"/>
    </row>
    <row r="680" ht="15">
      <c r="A680" s="65"/>
    </row>
    <row r="681" ht="15">
      <c r="A681" s="65"/>
    </row>
    <row r="682" ht="15">
      <c r="A682" s="65"/>
    </row>
    <row r="683" ht="15">
      <c r="A683" s="65"/>
    </row>
    <row r="684" ht="15">
      <c r="A684" s="65"/>
    </row>
    <row r="685" ht="15">
      <c r="A685" s="65"/>
    </row>
    <row r="686" ht="15">
      <c r="A686" s="65"/>
    </row>
    <row r="687" ht="15">
      <c r="A687" s="65"/>
    </row>
    <row r="688" ht="15">
      <c r="A688" s="65"/>
    </row>
    <row r="689" ht="15">
      <c r="A689" s="65"/>
    </row>
    <row r="690" ht="15">
      <c r="A690" s="65"/>
    </row>
    <row r="691" ht="15">
      <c r="A691" s="65"/>
    </row>
    <row r="692" ht="15">
      <c r="A692" s="65"/>
    </row>
    <row r="693" ht="15">
      <c r="A693" s="65"/>
    </row>
    <row r="694" ht="15">
      <c r="A694" s="65"/>
    </row>
    <row r="695" ht="15">
      <c r="A695" s="65"/>
    </row>
    <row r="696" ht="15">
      <c r="A696" s="65"/>
    </row>
    <row r="697" ht="15">
      <c r="A697" s="65"/>
    </row>
    <row r="698" ht="15">
      <c r="A698" s="65"/>
    </row>
    <row r="699" ht="15">
      <c r="A699" s="65"/>
    </row>
    <row r="700" ht="15">
      <c r="A700" s="65"/>
    </row>
    <row r="701" ht="15">
      <c r="A701" s="65"/>
    </row>
    <row r="702" ht="15">
      <c r="A702" s="65"/>
    </row>
    <row r="703" ht="15">
      <c r="A703" s="65"/>
    </row>
    <row r="704" ht="15">
      <c r="A704" s="65"/>
    </row>
    <row r="705" ht="15">
      <c r="A705" s="65"/>
    </row>
    <row r="706" ht="15">
      <c r="A706" s="65"/>
    </row>
    <row r="707" ht="15">
      <c r="A707" s="65"/>
    </row>
    <row r="708" ht="15">
      <c r="A708" s="65"/>
    </row>
    <row r="709" ht="15">
      <c r="A709" s="65"/>
    </row>
    <row r="710" ht="15">
      <c r="A710" s="65"/>
    </row>
    <row r="711" ht="15">
      <c r="A711" s="65"/>
    </row>
    <row r="712" ht="15">
      <c r="A712" s="65"/>
    </row>
    <row r="713" ht="15">
      <c r="A713" s="65"/>
    </row>
    <row r="714" ht="15">
      <c r="A714" s="65"/>
    </row>
    <row r="715" ht="15">
      <c r="A715" s="65"/>
    </row>
    <row r="716" ht="15">
      <c r="A716" s="65"/>
    </row>
    <row r="717" ht="15">
      <c r="A717" s="65"/>
    </row>
    <row r="718" ht="15">
      <c r="A718" s="65"/>
    </row>
    <row r="719" ht="15">
      <c r="A719" s="65"/>
    </row>
    <row r="720" ht="15">
      <c r="A720" s="65"/>
    </row>
    <row r="721" ht="15">
      <c r="A721" s="65"/>
    </row>
    <row r="722" ht="15">
      <c r="A722" s="65"/>
    </row>
    <row r="723" ht="15">
      <c r="A723" s="65"/>
    </row>
    <row r="724" ht="15">
      <c r="A724" s="65"/>
    </row>
    <row r="725" ht="15">
      <c r="A725" s="65"/>
    </row>
    <row r="726" ht="15">
      <c r="A726" s="65"/>
    </row>
    <row r="727" ht="15">
      <c r="A727" s="65"/>
    </row>
    <row r="728" ht="15">
      <c r="A728" s="65"/>
    </row>
    <row r="729" ht="15">
      <c r="A729" s="65"/>
    </row>
    <row r="730" ht="15">
      <c r="A730" s="65"/>
    </row>
    <row r="731" ht="15">
      <c r="A731" s="65"/>
    </row>
    <row r="732" ht="15">
      <c r="A732" s="65"/>
    </row>
    <row r="733" ht="15">
      <c r="A733" s="65"/>
    </row>
    <row r="734" ht="15">
      <c r="A734" s="65"/>
    </row>
    <row r="735" ht="15">
      <c r="A735" s="65"/>
    </row>
    <row r="736" ht="15">
      <c r="A736" s="65"/>
    </row>
    <row r="737" ht="15">
      <c r="A737" s="65"/>
    </row>
    <row r="738" ht="15">
      <c r="A738" s="65"/>
    </row>
    <row r="739" ht="15">
      <c r="A739" s="65"/>
    </row>
    <row r="740" ht="15">
      <c r="A740" s="65"/>
    </row>
    <row r="741" ht="15">
      <c r="A741" s="65"/>
    </row>
    <row r="742" ht="15">
      <c r="A742" s="65"/>
    </row>
    <row r="743" ht="15">
      <c r="A743" s="65"/>
    </row>
    <row r="744" ht="15">
      <c r="A744" s="65"/>
    </row>
    <row r="745" ht="15">
      <c r="A745" s="65"/>
    </row>
    <row r="746" ht="15">
      <c r="A746" s="65"/>
    </row>
    <row r="747" ht="15">
      <c r="A747" s="65"/>
    </row>
    <row r="748" ht="15">
      <c r="A748" s="65"/>
    </row>
    <row r="749" ht="15">
      <c r="A749" s="65"/>
    </row>
    <row r="750" ht="15">
      <c r="A750" s="65"/>
    </row>
    <row r="751" ht="15">
      <c r="A751" s="65"/>
    </row>
    <row r="752" ht="15">
      <c r="A752" s="65"/>
    </row>
    <row r="753" ht="15">
      <c r="A753" s="65"/>
    </row>
    <row r="754" ht="15">
      <c r="A754" s="65"/>
    </row>
    <row r="755" ht="15">
      <c r="A755" s="65"/>
    </row>
    <row r="756" ht="15">
      <c r="A756" s="65"/>
    </row>
    <row r="757" ht="15">
      <c r="A757" s="65"/>
    </row>
    <row r="758" ht="15">
      <c r="A758" s="65"/>
    </row>
    <row r="759" ht="15">
      <c r="A759" s="65"/>
    </row>
    <row r="760" ht="15">
      <c r="A760" s="65"/>
    </row>
    <row r="761" ht="15">
      <c r="A761" s="65"/>
    </row>
    <row r="762" ht="15">
      <c r="A762" s="65"/>
    </row>
    <row r="763" ht="15">
      <c r="A763" s="65"/>
    </row>
    <row r="764" ht="15">
      <c r="A764" s="65"/>
    </row>
    <row r="765" ht="15">
      <c r="A765" s="65"/>
    </row>
    <row r="766" ht="15">
      <c r="A766" s="65"/>
    </row>
    <row r="767" ht="15">
      <c r="A767" s="65"/>
    </row>
    <row r="768" ht="15">
      <c r="A768" s="65"/>
    </row>
    <row r="769" ht="15">
      <c r="A769" s="65"/>
    </row>
    <row r="770" ht="15">
      <c r="A770" s="65"/>
    </row>
    <row r="771" ht="15">
      <c r="A771" s="65"/>
    </row>
    <row r="772" ht="15">
      <c r="A772" s="65"/>
    </row>
    <row r="773" ht="15">
      <c r="A773" s="65"/>
    </row>
    <row r="774" ht="15">
      <c r="A774" s="65"/>
    </row>
    <row r="775" ht="15">
      <c r="A775" s="65"/>
    </row>
    <row r="776" ht="15">
      <c r="A776" s="65"/>
    </row>
    <row r="777" ht="15">
      <c r="A777" s="65"/>
    </row>
    <row r="778" ht="15">
      <c r="A778" s="65"/>
    </row>
    <row r="779" ht="15">
      <c r="A779" s="65"/>
    </row>
    <row r="780" ht="15">
      <c r="A780" s="65"/>
    </row>
    <row r="781" ht="15">
      <c r="A781" s="65"/>
    </row>
    <row r="782" ht="15">
      <c r="A782" s="65"/>
    </row>
    <row r="783" ht="15">
      <c r="A783" s="65"/>
    </row>
    <row r="784" ht="15">
      <c r="A784" s="65"/>
    </row>
    <row r="785" ht="15">
      <c r="A785" s="65"/>
    </row>
    <row r="786" ht="15">
      <c r="A786" s="65"/>
    </row>
    <row r="787" ht="15">
      <c r="A787" s="65"/>
    </row>
    <row r="788" ht="15">
      <c r="A788" s="65"/>
    </row>
    <row r="789" ht="15">
      <c r="A789" s="65"/>
    </row>
    <row r="790" ht="15">
      <c r="A790" s="65"/>
    </row>
    <row r="791" ht="15">
      <c r="A791" s="65"/>
    </row>
    <row r="792" ht="15">
      <c r="A792" s="65"/>
    </row>
    <row r="793" ht="15">
      <c r="A793" s="65"/>
    </row>
    <row r="794" ht="15">
      <c r="A794" s="65"/>
    </row>
    <row r="795" ht="15">
      <c r="A795" s="65"/>
    </row>
    <row r="796" ht="15">
      <c r="A796" s="65"/>
    </row>
    <row r="797" ht="15">
      <c r="A797" s="65"/>
    </row>
    <row r="798" ht="15">
      <c r="A798" s="65"/>
    </row>
    <row r="799" ht="15">
      <c r="A799" s="65"/>
    </row>
    <row r="800" ht="15">
      <c r="A800" s="65"/>
    </row>
    <row r="801" ht="15">
      <c r="A801" s="65"/>
    </row>
    <row r="802" ht="15">
      <c r="A802" s="65"/>
    </row>
    <row r="803" ht="15">
      <c r="A803" s="65"/>
    </row>
    <row r="804" ht="15">
      <c r="A804" s="65"/>
    </row>
    <row r="805" ht="15">
      <c r="A805" s="65"/>
    </row>
    <row r="806" ht="15">
      <c r="A806" s="65"/>
    </row>
    <row r="807" ht="15">
      <c r="A807" s="65"/>
    </row>
    <row r="808" ht="15">
      <c r="A808" s="65"/>
    </row>
    <row r="809" ht="15">
      <c r="A809" s="65"/>
    </row>
    <row r="810" ht="15">
      <c r="A810" s="65"/>
    </row>
    <row r="811" ht="15">
      <c r="A811" s="65"/>
    </row>
    <row r="812" ht="15">
      <c r="A812" s="65"/>
    </row>
    <row r="813" ht="15">
      <c r="A813" s="65"/>
    </row>
    <row r="814" ht="15">
      <c r="A814" s="65"/>
    </row>
    <row r="815" ht="15">
      <c r="A815" s="65"/>
    </row>
    <row r="816" ht="15">
      <c r="A816" s="65"/>
    </row>
    <row r="817" ht="15">
      <c r="A817" s="65"/>
    </row>
    <row r="818" ht="15">
      <c r="A818" s="65"/>
    </row>
    <row r="819" ht="15">
      <c r="A819" s="65"/>
    </row>
    <row r="820" ht="15">
      <c r="A820" s="65"/>
    </row>
    <row r="821" ht="15">
      <c r="A821" s="65"/>
    </row>
    <row r="822" ht="15">
      <c r="A822" s="65"/>
    </row>
    <row r="823" ht="15">
      <c r="A823" s="65"/>
    </row>
    <row r="824" ht="15">
      <c r="A824" s="65"/>
    </row>
    <row r="825" ht="15">
      <c r="A825" s="65"/>
    </row>
    <row r="826" ht="15">
      <c r="A826" s="65"/>
    </row>
    <row r="827" ht="15">
      <c r="A827" s="65"/>
    </row>
    <row r="828" ht="15">
      <c r="A828" s="65"/>
    </row>
    <row r="829" ht="15">
      <c r="A829" s="65"/>
    </row>
    <row r="830" ht="15">
      <c r="A830" s="65"/>
    </row>
    <row r="831" ht="15">
      <c r="A831" s="65"/>
    </row>
    <row r="832" ht="15">
      <c r="A832" s="65"/>
    </row>
    <row r="833" ht="15">
      <c r="A833" s="65"/>
    </row>
    <row r="834" ht="15">
      <c r="A834" s="65"/>
    </row>
    <row r="835" ht="15">
      <c r="A835" s="65"/>
    </row>
    <row r="836" ht="15">
      <c r="A836" s="65"/>
    </row>
    <row r="837" ht="15">
      <c r="A837" s="65"/>
    </row>
    <row r="838" ht="15">
      <c r="A838" s="65"/>
    </row>
    <row r="839" ht="15">
      <c r="A839" s="65"/>
    </row>
    <row r="840" ht="15">
      <c r="A840" s="65"/>
    </row>
    <row r="841" ht="15">
      <c r="A841" s="65"/>
    </row>
    <row r="842" ht="15">
      <c r="A842" s="65"/>
    </row>
    <row r="843" ht="15">
      <c r="A843" s="65"/>
    </row>
    <row r="844" ht="15">
      <c r="A844" s="65"/>
    </row>
    <row r="845" ht="15">
      <c r="A845" s="65"/>
    </row>
    <row r="846" ht="15">
      <c r="A846" s="65"/>
    </row>
    <row r="847" ht="15">
      <c r="A847" s="65"/>
    </row>
    <row r="848" ht="15">
      <c r="A848" s="65"/>
    </row>
    <row r="849" ht="15">
      <c r="A849" s="65"/>
    </row>
    <row r="850" ht="15">
      <c r="A850" s="65"/>
    </row>
    <row r="851" ht="15">
      <c r="A851" s="65"/>
    </row>
    <row r="852" ht="15">
      <c r="A852" s="65"/>
    </row>
    <row r="853" ht="15">
      <c r="A853" s="65"/>
    </row>
    <row r="854" ht="15">
      <c r="A854" s="65"/>
    </row>
    <row r="855" ht="15">
      <c r="A855" s="65"/>
    </row>
    <row r="856" ht="15">
      <c r="A856" s="65"/>
    </row>
    <row r="857" ht="15">
      <c r="A857" s="65"/>
    </row>
    <row r="858" ht="15">
      <c r="A858" s="65"/>
    </row>
    <row r="859" ht="15">
      <c r="A859" s="65"/>
    </row>
    <row r="860" ht="15">
      <c r="A860" s="65"/>
    </row>
    <row r="861" ht="15">
      <c r="A861" s="65"/>
    </row>
    <row r="862" ht="15">
      <c r="A862" s="65"/>
    </row>
    <row r="863" ht="15">
      <c r="A863" s="65"/>
    </row>
    <row r="864" ht="15">
      <c r="A864" s="65"/>
    </row>
    <row r="865" ht="15">
      <c r="A865" s="65"/>
    </row>
    <row r="866" ht="15">
      <c r="A866" s="65"/>
    </row>
    <row r="867" ht="15">
      <c r="A867" s="65"/>
    </row>
    <row r="868" ht="15">
      <c r="A868" s="65"/>
    </row>
    <row r="869" ht="15">
      <c r="A869" s="65"/>
    </row>
    <row r="870" ht="15">
      <c r="A870" s="65"/>
    </row>
    <row r="871" ht="15">
      <c r="A871" s="65"/>
    </row>
    <row r="872" ht="15">
      <c r="A872" s="65"/>
    </row>
    <row r="873" ht="15">
      <c r="A873" s="65"/>
    </row>
    <row r="874" ht="15">
      <c r="A874" s="65"/>
    </row>
    <row r="875" ht="15">
      <c r="A875" s="65"/>
    </row>
    <row r="876" ht="15">
      <c r="A876" s="65"/>
    </row>
    <row r="877" ht="15">
      <c r="A877" s="65"/>
    </row>
    <row r="878" ht="15">
      <c r="A878" s="65"/>
    </row>
    <row r="879" ht="15">
      <c r="A879" s="65"/>
    </row>
    <row r="880" ht="15">
      <c r="A880" s="65"/>
    </row>
    <row r="881" ht="15">
      <c r="A881" s="65"/>
    </row>
    <row r="882" ht="15">
      <c r="A882" s="65"/>
    </row>
    <row r="883" ht="15">
      <c r="A883" s="65"/>
    </row>
    <row r="884" ht="15">
      <c r="A884" s="65"/>
    </row>
    <row r="885" ht="15">
      <c r="A885" s="65"/>
    </row>
    <row r="886" ht="15">
      <c r="A886" s="65"/>
    </row>
    <row r="887" ht="15">
      <c r="A887" s="65"/>
    </row>
    <row r="888" ht="15">
      <c r="A888" s="65"/>
    </row>
    <row r="889" ht="15">
      <c r="A889" s="65"/>
    </row>
    <row r="890" ht="15">
      <c r="A890" s="65"/>
    </row>
    <row r="891" ht="15">
      <c r="A891" s="65"/>
    </row>
    <row r="892" ht="15">
      <c r="A892" s="65"/>
    </row>
    <row r="893" ht="15">
      <c r="A893" s="65"/>
    </row>
    <row r="894" ht="15">
      <c r="A894" s="65"/>
    </row>
    <row r="895" ht="15">
      <c r="A895" s="65"/>
    </row>
    <row r="896" ht="15">
      <c r="A896" s="65"/>
    </row>
    <row r="897" ht="15">
      <c r="A897" s="65"/>
    </row>
    <row r="898" ht="15">
      <c r="A898" s="65"/>
    </row>
    <row r="899" ht="15">
      <c r="A899" s="65"/>
    </row>
    <row r="900" ht="15">
      <c r="A900" s="65"/>
    </row>
    <row r="901" ht="15">
      <c r="A901" s="65"/>
    </row>
    <row r="902" ht="15">
      <c r="A902" s="65"/>
    </row>
    <row r="903" ht="15">
      <c r="A903" s="65"/>
    </row>
    <row r="904" ht="15">
      <c r="A904" s="65"/>
    </row>
    <row r="905" ht="15">
      <c r="A905" s="65"/>
    </row>
    <row r="906" ht="15">
      <c r="A906" s="65"/>
    </row>
    <row r="907" ht="15">
      <c r="A907" s="65"/>
    </row>
    <row r="908" ht="15">
      <c r="A908" s="65"/>
    </row>
    <row r="909" ht="15">
      <c r="A909" s="65"/>
    </row>
    <row r="910" ht="15">
      <c r="A910" s="65"/>
    </row>
    <row r="911" ht="15">
      <c r="A911" s="65"/>
    </row>
    <row r="912" ht="15">
      <c r="A912" s="65"/>
    </row>
    <row r="913" ht="15">
      <c r="A913" s="65"/>
    </row>
    <row r="914" ht="15">
      <c r="A914" s="65"/>
    </row>
    <row r="915" ht="15">
      <c r="A915" s="65"/>
    </row>
    <row r="916" ht="15">
      <c r="A916" s="65"/>
    </row>
    <row r="917" ht="15">
      <c r="A917" s="65"/>
    </row>
    <row r="918" ht="15">
      <c r="A918" s="65"/>
    </row>
    <row r="919" ht="15">
      <c r="A919" s="65"/>
    </row>
    <row r="920" ht="15">
      <c r="A920" s="65"/>
    </row>
    <row r="921" ht="15">
      <c r="A921" s="65"/>
    </row>
    <row r="922" ht="15">
      <c r="A922" s="65"/>
    </row>
    <row r="923" ht="15">
      <c r="A923" s="65"/>
    </row>
    <row r="924" ht="15">
      <c r="A924" s="65"/>
    </row>
    <row r="925" ht="15">
      <c r="A925" s="65"/>
    </row>
    <row r="926" ht="15">
      <c r="A926" s="65"/>
    </row>
    <row r="927" ht="15">
      <c r="A927" s="65"/>
    </row>
    <row r="928" ht="15">
      <c r="A928" s="65"/>
    </row>
    <row r="929" ht="15">
      <c r="A929" s="65"/>
    </row>
    <row r="930" ht="15">
      <c r="A930" s="65"/>
    </row>
    <row r="931" ht="15">
      <c r="A931" s="65"/>
    </row>
    <row r="932" ht="15">
      <c r="A932" s="65"/>
    </row>
    <row r="933" ht="15">
      <c r="A933" s="65"/>
    </row>
    <row r="934" ht="15">
      <c r="A934" s="65"/>
    </row>
    <row r="935" ht="15">
      <c r="A935" s="65"/>
    </row>
    <row r="936" ht="15">
      <c r="A936" s="65"/>
    </row>
    <row r="937" ht="15">
      <c r="A937" s="65"/>
    </row>
    <row r="938" ht="15">
      <c r="A938" s="65"/>
    </row>
    <row r="939" ht="15">
      <c r="A939" s="65"/>
    </row>
    <row r="940" ht="15">
      <c r="A940" s="65"/>
    </row>
    <row r="941" ht="15">
      <c r="A941" s="65"/>
    </row>
    <row r="942" ht="15">
      <c r="A942" s="65"/>
    </row>
    <row r="943" ht="15">
      <c r="A943" s="65"/>
    </row>
    <row r="944" ht="15">
      <c r="A944" s="65"/>
    </row>
    <row r="945" ht="15">
      <c r="A945" s="65"/>
    </row>
    <row r="946" ht="15">
      <c r="A946" s="65"/>
    </row>
    <row r="947" ht="15">
      <c r="A947" s="65"/>
    </row>
    <row r="948" ht="15">
      <c r="A948" s="65"/>
    </row>
    <row r="949" ht="15">
      <c r="A949" s="65"/>
    </row>
    <row r="950" ht="15">
      <c r="A950" s="65"/>
    </row>
    <row r="951" ht="15">
      <c r="A951" s="65"/>
    </row>
    <row r="952" ht="15">
      <c r="A952" s="65"/>
    </row>
    <row r="953" ht="15">
      <c r="A953" s="65"/>
    </row>
    <row r="954" ht="15">
      <c r="A954" s="65"/>
    </row>
    <row r="955" ht="15">
      <c r="A955" s="65"/>
    </row>
    <row r="956" ht="15">
      <c r="A956" s="65"/>
    </row>
    <row r="957" ht="15">
      <c r="A957" s="65"/>
    </row>
    <row r="958" ht="15">
      <c r="A958" s="65"/>
    </row>
    <row r="959" ht="15">
      <c r="A959" s="65"/>
    </row>
    <row r="960" ht="15">
      <c r="A960" s="65"/>
    </row>
    <row r="961" ht="15">
      <c r="A961" s="65"/>
    </row>
    <row r="962" ht="15">
      <c r="A962" s="65"/>
    </row>
    <row r="963" ht="15">
      <c r="A963" s="65"/>
    </row>
    <row r="964" ht="15">
      <c r="A964" s="65"/>
    </row>
    <row r="965" ht="15">
      <c r="A965" s="65"/>
    </row>
    <row r="966" ht="15">
      <c r="A966" s="65"/>
    </row>
    <row r="967" ht="15">
      <c r="A967" s="65"/>
    </row>
    <row r="968" ht="15">
      <c r="A968" s="65"/>
    </row>
    <row r="969" ht="15">
      <c r="A969" s="65"/>
    </row>
    <row r="970" ht="15">
      <c r="A970" s="65"/>
    </row>
    <row r="971" ht="15">
      <c r="A971" s="65"/>
    </row>
    <row r="972" ht="15">
      <c r="A972" s="65"/>
    </row>
    <row r="973" ht="15">
      <c r="A973" s="65"/>
    </row>
    <row r="974" ht="15">
      <c r="A974" s="65"/>
    </row>
    <row r="975" ht="15">
      <c r="A975" s="65"/>
    </row>
    <row r="976" ht="15">
      <c r="A976" s="65"/>
    </row>
    <row r="977" ht="15">
      <c r="A977" s="65"/>
    </row>
    <row r="978" ht="15">
      <c r="A978" s="65"/>
    </row>
    <row r="979" ht="15">
      <c r="A979" s="65"/>
    </row>
    <row r="980" ht="15">
      <c r="A980" s="65"/>
    </row>
    <row r="981" ht="15">
      <c r="A981" s="65"/>
    </row>
    <row r="982" ht="15">
      <c r="A982" s="65"/>
    </row>
    <row r="983" ht="15">
      <c r="A983" s="65"/>
    </row>
    <row r="984" ht="15">
      <c r="A984" s="65"/>
    </row>
    <row r="985" ht="15">
      <c r="A985" s="65"/>
    </row>
    <row r="986" ht="15">
      <c r="A986" s="65"/>
    </row>
    <row r="987" ht="15">
      <c r="A987" s="65"/>
    </row>
    <row r="988" ht="15">
      <c r="A988" s="65"/>
    </row>
    <row r="989" ht="15">
      <c r="A989" s="65"/>
    </row>
    <row r="990" ht="15">
      <c r="A990" s="65"/>
    </row>
    <row r="991" ht="15">
      <c r="A991" s="65"/>
    </row>
    <row r="992" ht="15">
      <c r="A992" s="65"/>
    </row>
    <row r="993" ht="15">
      <c r="A993" s="65"/>
    </row>
    <row r="994" ht="15">
      <c r="A994" s="65"/>
    </row>
    <row r="995" ht="15">
      <c r="A995" s="65"/>
    </row>
    <row r="996" ht="15">
      <c r="A996" s="65"/>
    </row>
    <row r="997" ht="15">
      <c r="A997" s="65"/>
    </row>
    <row r="998" ht="15">
      <c r="A998" s="65"/>
    </row>
    <row r="999" ht="15">
      <c r="A999" s="65"/>
    </row>
    <row r="1000" ht="15">
      <c r="A1000" s="65"/>
    </row>
    <row r="1001" ht="15">
      <c r="A1001" s="65"/>
    </row>
    <row r="1002" ht="15">
      <c r="A1002" s="65"/>
    </row>
    <row r="1003" ht="15">
      <c r="A1003" s="65"/>
    </row>
    <row r="1004" ht="15">
      <c r="A1004" s="65"/>
    </row>
    <row r="1005" ht="15">
      <c r="A1005" s="65"/>
    </row>
    <row r="1006" ht="15">
      <c r="A1006" s="65"/>
    </row>
    <row r="1007" ht="15">
      <c r="A1007" s="65"/>
    </row>
    <row r="1008" ht="15">
      <c r="A1008" s="65"/>
    </row>
    <row r="1009" ht="15">
      <c r="A1009" s="65"/>
    </row>
    <row r="1010" ht="15">
      <c r="A1010" s="65"/>
    </row>
    <row r="1011" ht="15">
      <c r="A1011" s="65"/>
    </row>
    <row r="1012" ht="15">
      <c r="A1012" s="65"/>
    </row>
    <row r="1013" ht="15">
      <c r="A1013" s="65"/>
    </row>
    <row r="1014" ht="15">
      <c r="A1014" s="65"/>
    </row>
    <row r="1015" ht="15">
      <c r="A1015" s="65"/>
    </row>
    <row r="1016" ht="15">
      <c r="A1016" s="65"/>
    </row>
    <row r="1017" ht="15">
      <c r="A1017" s="65"/>
    </row>
    <row r="1018" ht="15">
      <c r="A1018" s="65"/>
    </row>
    <row r="1019" ht="15">
      <c r="A1019" s="65"/>
    </row>
    <row r="1020" ht="15">
      <c r="A1020" s="65"/>
    </row>
    <row r="1021" ht="15">
      <c r="A1021" s="65"/>
    </row>
    <row r="1022" ht="15">
      <c r="A1022" s="65"/>
    </row>
    <row r="1023" ht="15">
      <c r="A1023" s="65"/>
    </row>
    <row r="1024" ht="15">
      <c r="A1024" s="65"/>
    </row>
    <row r="1025" ht="15">
      <c r="A1025" s="65"/>
    </row>
    <row r="1026" ht="15">
      <c r="A1026" s="65"/>
    </row>
    <row r="1027" ht="15">
      <c r="A1027" s="65"/>
    </row>
    <row r="1028" ht="15">
      <c r="A1028" s="65"/>
    </row>
    <row r="1029" ht="15">
      <c r="A1029" s="65"/>
    </row>
    <row r="1030" ht="15">
      <c r="A1030" s="65"/>
    </row>
    <row r="1031" ht="15">
      <c r="A1031" s="65"/>
    </row>
    <row r="1032" ht="15">
      <c r="A1032" s="65"/>
    </row>
    <row r="1033" ht="15">
      <c r="A1033" s="65"/>
    </row>
    <row r="1034" ht="15">
      <c r="A1034" s="65"/>
    </row>
    <row r="1035" ht="15">
      <c r="A1035" s="65"/>
    </row>
    <row r="1036" ht="15">
      <c r="A1036" s="65"/>
    </row>
    <row r="1037" ht="15">
      <c r="A1037" s="65"/>
    </row>
    <row r="1038" ht="15">
      <c r="A1038" s="65"/>
    </row>
    <row r="1039" ht="15">
      <c r="A1039" s="65"/>
    </row>
    <row r="1040" ht="15">
      <c r="A1040" s="65"/>
    </row>
    <row r="1041" ht="15">
      <c r="A1041" s="65"/>
    </row>
    <row r="1042" ht="15">
      <c r="A1042" s="65"/>
    </row>
    <row r="1043" ht="15">
      <c r="A1043" s="65"/>
    </row>
    <row r="1044" ht="15">
      <c r="A1044" s="65"/>
    </row>
    <row r="1045" ht="15">
      <c r="A1045" s="65"/>
    </row>
    <row r="1046" ht="15">
      <c r="A1046" s="65"/>
    </row>
    <row r="1047" ht="15">
      <c r="A1047" s="65"/>
    </row>
    <row r="1048" ht="15">
      <c r="A1048" s="65"/>
    </row>
    <row r="1049" ht="15">
      <c r="A1049" s="65"/>
    </row>
    <row r="1050" ht="15">
      <c r="A1050" s="65"/>
    </row>
    <row r="1051" ht="15">
      <c r="A1051" s="65"/>
    </row>
    <row r="1052" ht="15">
      <c r="A1052" s="65"/>
    </row>
    <row r="1053" ht="15">
      <c r="A1053" s="65"/>
    </row>
    <row r="1054" ht="15">
      <c r="A1054" s="65"/>
    </row>
    <row r="1055" ht="15">
      <c r="A1055" s="65"/>
    </row>
    <row r="1056" ht="15">
      <c r="A1056" s="65"/>
    </row>
    <row r="1057" ht="15">
      <c r="A1057" s="65"/>
    </row>
    <row r="1058" ht="15">
      <c r="A1058" s="65"/>
    </row>
    <row r="1059" ht="15">
      <c r="A1059" s="65"/>
    </row>
    <row r="1060" ht="15">
      <c r="A1060" s="65"/>
    </row>
    <row r="1061" ht="15">
      <c r="A1061" s="65"/>
    </row>
    <row r="1062" ht="15">
      <c r="A1062" s="65"/>
    </row>
    <row r="1063" ht="15">
      <c r="A1063" s="65"/>
    </row>
    <row r="1064" ht="15">
      <c r="A1064" s="65"/>
    </row>
    <row r="1065" ht="15">
      <c r="A1065" s="65"/>
    </row>
    <row r="1066" ht="15">
      <c r="A1066" s="65"/>
    </row>
    <row r="1067" ht="15">
      <c r="A1067" s="65"/>
    </row>
    <row r="1068" ht="15">
      <c r="A1068" s="65"/>
    </row>
    <row r="1069" ht="15">
      <c r="A1069" s="65"/>
    </row>
    <row r="1070" ht="15">
      <c r="A1070" s="65"/>
    </row>
    <row r="1071" ht="15">
      <c r="A1071" s="65"/>
    </row>
    <row r="1072" ht="15">
      <c r="A1072" s="65"/>
    </row>
    <row r="1073" ht="15">
      <c r="A1073" s="65"/>
    </row>
    <row r="1074" ht="15">
      <c r="A1074" s="65"/>
    </row>
    <row r="1075" ht="15">
      <c r="A1075" s="65"/>
    </row>
    <row r="1076" ht="15">
      <c r="A1076" s="65"/>
    </row>
    <row r="1077" ht="15">
      <c r="A1077" s="65"/>
    </row>
    <row r="1078" ht="15">
      <c r="A1078" s="65"/>
    </row>
    <row r="1079" ht="15">
      <c r="A1079" s="65"/>
    </row>
    <row r="1080" ht="15">
      <c r="A1080" s="65"/>
    </row>
    <row r="1081" ht="15">
      <c r="A1081" s="65"/>
    </row>
    <row r="1082" ht="15">
      <c r="A1082" s="65"/>
    </row>
    <row r="1083" ht="15">
      <c r="A1083" s="65"/>
    </row>
    <row r="1084" ht="15">
      <c r="A1084" s="65"/>
    </row>
    <row r="1085" ht="15">
      <c r="A1085" s="65"/>
    </row>
    <row r="1086" ht="15">
      <c r="A1086" s="65"/>
    </row>
    <row r="1087" ht="15">
      <c r="A1087" s="65"/>
    </row>
    <row r="1088" ht="15">
      <c r="A1088" s="65"/>
    </row>
    <row r="1089" ht="15">
      <c r="A1089" s="65"/>
    </row>
    <row r="1090" ht="15">
      <c r="A1090" s="65"/>
    </row>
    <row r="1091" ht="15">
      <c r="A1091" s="65"/>
    </row>
    <row r="1092" ht="15">
      <c r="A1092" s="65"/>
    </row>
    <row r="1093" ht="15">
      <c r="A1093" s="65"/>
    </row>
    <row r="1094" ht="15">
      <c r="A1094" s="65"/>
    </row>
    <row r="1095" ht="15">
      <c r="A1095" s="65"/>
    </row>
    <row r="1096" ht="15">
      <c r="A1096" s="65"/>
    </row>
    <row r="1097" ht="15">
      <c r="A1097" s="65"/>
    </row>
    <row r="1098" ht="15">
      <c r="A1098" s="65"/>
    </row>
    <row r="1099" ht="15">
      <c r="A1099" s="65"/>
    </row>
    <row r="1100" ht="15">
      <c r="A1100" s="65"/>
    </row>
    <row r="1101" ht="15">
      <c r="A1101" s="65"/>
    </row>
    <row r="1102" ht="15">
      <c r="A1102" s="65"/>
    </row>
    <row r="1103" ht="15">
      <c r="A1103" s="65"/>
    </row>
    <row r="1104" ht="15">
      <c r="A1104" s="65"/>
    </row>
    <row r="1105" ht="15">
      <c r="A1105" s="65"/>
    </row>
    <row r="1106" ht="15">
      <c r="A1106" s="65"/>
    </row>
    <row r="1107" ht="15">
      <c r="A1107" s="65"/>
    </row>
    <row r="1108" ht="15">
      <c r="A1108" s="65"/>
    </row>
    <row r="1109" ht="15">
      <c r="A1109" s="65"/>
    </row>
    <row r="1110" ht="15">
      <c r="A1110" s="65"/>
    </row>
    <row r="1111" ht="15">
      <c r="A1111" s="65"/>
    </row>
    <row r="1112" ht="15">
      <c r="A1112" s="65"/>
    </row>
    <row r="1113" ht="15">
      <c r="A1113" s="65"/>
    </row>
    <row r="1114" ht="15">
      <c r="A1114" s="65"/>
    </row>
    <row r="1115" ht="15">
      <c r="A1115" s="65"/>
    </row>
    <row r="1116" ht="15">
      <c r="A1116" s="65"/>
    </row>
    <row r="1117" ht="15">
      <c r="A1117" s="65"/>
    </row>
    <row r="1118" ht="15">
      <c r="A1118" s="65"/>
    </row>
    <row r="1119" ht="15">
      <c r="A1119" s="65"/>
    </row>
    <row r="1120" ht="15">
      <c r="A1120" s="65"/>
    </row>
    <row r="1121" ht="15">
      <c r="A1121" s="65"/>
    </row>
    <row r="1122" ht="15">
      <c r="A1122" s="65"/>
    </row>
    <row r="1123" ht="15">
      <c r="A1123" s="65"/>
    </row>
    <row r="1124" ht="15">
      <c r="A1124" s="65"/>
    </row>
    <row r="1125" ht="15">
      <c r="A1125" s="65"/>
    </row>
    <row r="1126" ht="15">
      <c r="A1126" s="65"/>
    </row>
    <row r="1127" ht="15">
      <c r="A1127" s="65"/>
    </row>
    <row r="1128" ht="15">
      <c r="A1128" s="65"/>
    </row>
    <row r="1129" ht="15">
      <c r="A1129" s="65"/>
    </row>
    <row r="1130" ht="15">
      <c r="A1130" s="65"/>
    </row>
    <row r="1131" ht="15">
      <c r="A1131" s="65"/>
    </row>
    <row r="1132" ht="15">
      <c r="A1132" s="65"/>
    </row>
    <row r="1133" ht="15">
      <c r="A1133" s="65"/>
    </row>
    <row r="1134" ht="15">
      <c r="A1134" s="65"/>
    </row>
    <row r="1135" ht="15">
      <c r="A1135" s="65"/>
    </row>
    <row r="1136" ht="15">
      <c r="A1136" s="65"/>
    </row>
    <row r="1137" ht="15">
      <c r="A1137" s="65"/>
    </row>
    <row r="1138" ht="15">
      <c r="A1138" s="65"/>
    </row>
    <row r="1139" ht="15">
      <c r="A1139" s="65"/>
    </row>
    <row r="1140" ht="15">
      <c r="A1140" s="65"/>
    </row>
    <row r="1141" ht="15">
      <c r="A1141" s="65"/>
    </row>
    <row r="1142" ht="15">
      <c r="A1142" s="65"/>
    </row>
    <row r="1143" ht="15">
      <c r="A1143" s="65"/>
    </row>
    <row r="1144" ht="15">
      <c r="A1144" s="65"/>
    </row>
    <row r="1145" ht="15">
      <c r="A1145" s="65"/>
    </row>
    <row r="1146" ht="15">
      <c r="A1146" s="65"/>
    </row>
    <row r="1147" ht="15">
      <c r="A1147" s="65"/>
    </row>
    <row r="1148" ht="15">
      <c r="A1148" s="65"/>
    </row>
    <row r="1149" ht="15">
      <c r="A1149" s="65"/>
    </row>
    <row r="1150" ht="15">
      <c r="A1150" s="65"/>
    </row>
    <row r="1151" ht="15">
      <c r="A1151" s="65"/>
    </row>
    <row r="1152" ht="15">
      <c r="A1152" s="65"/>
    </row>
    <row r="1153" ht="15">
      <c r="A1153" s="65"/>
    </row>
    <row r="1154" ht="15">
      <c r="A1154" s="65"/>
    </row>
    <row r="1155" ht="15">
      <c r="A1155" s="65"/>
    </row>
    <row r="1156" ht="15">
      <c r="A1156" s="65"/>
    </row>
    <row r="1157" ht="15">
      <c r="A1157" s="65"/>
    </row>
    <row r="1158" ht="15">
      <c r="A1158" s="65"/>
    </row>
    <row r="1159" ht="15">
      <c r="A1159" s="65"/>
    </row>
    <row r="1160" ht="15">
      <c r="A1160" s="65"/>
    </row>
    <row r="1161" ht="15">
      <c r="A1161" s="65"/>
    </row>
    <row r="1162" ht="15">
      <c r="A1162" s="65"/>
    </row>
    <row r="1163" ht="15">
      <c r="A1163" s="65"/>
    </row>
    <row r="1164" ht="15">
      <c r="A1164" s="65"/>
    </row>
    <row r="1165" ht="15">
      <c r="A1165" s="65"/>
    </row>
    <row r="1166" ht="15">
      <c r="A1166" s="65"/>
    </row>
    <row r="1167" ht="15">
      <c r="A1167" s="65"/>
    </row>
    <row r="1168" ht="15">
      <c r="A1168" s="65"/>
    </row>
    <row r="1169" ht="15">
      <c r="A1169" s="65"/>
    </row>
    <row r="1170" ht="15">
      <c r="A1170" s="65"/>
    </row>
    <row r="1171" ht="15">
      <c r="A1171" s="65"/>
    </row>
    <row r="1172" ht="15">
      <c r="A1172" s="65"/>
    </row>
    <row r="1173" ht="15">
      <c r="A1173" s="65"/>
    </row>
    <row r="1174" ht="15">
      <c r="A1174" s="65"/>
    </row>
    <row r="1175" ht="15">
      <c r="A1175" s="65"/>
    </row>
    <row r="1176" ht="15">
      <c r="A1176" s="65"/>
    </row>
    <row r="1177" ht="15">
      <c r="A1177" s="65"/>
    </row>
    <row r="1178" ht="15">
      <c r="A1178" s="65"/>
    </row>
    <row r="1179" ht="15">
      <c r="A1179" s="65"/>
    </row>
    <row r="1180" ht="15">
      <c r="A1180" s="65"/>
    </row>
    <row r="1181" ht="15">
      <c r="A1181" s="65"/>
    </row>
    <row r="1182" ht="15">
      <c r="A1182" s="65"/>
    </row>
    <row r="1183" ht="15">
      <c r="A1183" s="65"/>
    </row>
    <row r="1184" ht="15">
      <c r="A1184" s="65"/>
    </row>
    <row r="1185" ht="15">
      <c r="A1185" s="65"/>
    </row>
    <row r="1186" ht="15">
      <c r="A1186" s="65"/>
    </row>
    <row r="1187" ht="15">
      <c r="A1187" s="65"/>
    </row>
    <row r="1188" ht="15">
      <c r="A1188" s="65"/>
    </row>
    <row r="1189" ht="15">
      <c r="A1189" s="65"/>
    </row>
    <row r="1190" ht="15">
      <c r="A1190" s="65"/>
    </row>
    <row r="1191" ht="15">
      <c r="A1191" s="65"/>
    </row>
    <row r="1192" ht="15">
      <c r="A1192" s="65"/>
    </row>
    <row r="1193" ht="15">
      <c r="A1193" s="65"/>
    </row>
    <row r="1194" ht="15">
      <c r="A1194" s="65"/>
    </row>
    <row r="1195" ht="15">
      <c r="A1195" s="65"/>
    </row>
    <row r="1196" ht="15">
      <c r="A1196" s="65"/>
    </row>
    <row r="1197" ht="15">
      <c r="A1197" s="65"/>
    </row>
    <row r="1198" ht="15">
      <c r="A1198" s="65"/>
    </row>
    <row r="1199" ht="15">
      <c r="A1199" s="65"/>
    </row>
    <row r="1200" ht="15">
      <c r="A1200" s="65"/>
    </row>
    <row r="1201" ht="15">
      <c r="A1201" s="65"/>
    </row>
    <row r="1202" ht="15">
      <c r="A1202" s="65"/>
    </row>
    <row r="1203" ht="15">
      <c r="A1203" s="65"/>
    </row>
    <row r="1204" ht="15">
      <c r="A1204" s="65"/>
    </row>
    <row r="1205" ht="15">
      <c r="A1205" s="65"/>
    </row>
    <row r="1206" ht="15">
      <c r="A1206" s="65"/>
    </row>
    <row r="1207" ht="15">
      <c r="A1207" s="65"/>
    </row>
    <row r="1208" ht="15">
      <c r="A1208" s="65"/>
    </row>
    <row r="1209" ht="15">
      <c r="A1209" s="65"/>
    </row>
    <row r="1210" ht="15">
      <c r="A1210" s="65"/>
    </row>
    <row r="1211" ht="15">
      <c r="A1211" s="65"/>
    </row>
    <row r="1212" ht="15">
      <c r="A1212" s="65"/>
    </row>
    <row r="1213" ht="15">
      <c r="A1213" s="65"/>
    </row>
    <row r="1214" ht="15">
      <c r="A1214" s="65"/>
    </row>
    <row r="1215" ht="15">
      <c r="A1215" s="65"/>
    </row>
    <row r="1216" ht="15">
      <c r="A1216" s="65"/>
    </row>
    <row r="1217" ht="15">
      <c r="A1217" s="65"/>
    </row>
    <row r="1218" ht="15">
      <c r="A1218" s="65"/>
    </row>
    <row r="1219" ht="15">
      <c r="A1219" s="65"/>
    </row>
    <row r="1220" ht="15">
      <c r="A1220" s="65"/>
    </row>
    <row r="1221" ht="15">
      <c r="A1221" s="65"/>
    </row>
    <row r="1222" ht="15">
      <c r="A1222" s="65"/>
    </row>
    <row r="1223" ht="15">
      <c r="A1223" s="65"/>
    </row>
    <row r="1224" ht="15">
      <c r="A1224" s="65"/>
    </row>
    <row r="1225" ht="15">
      <c r="A1225" s="65"/>
    </row>
    <row r="1226" ht="15">
      <c r="A1226" s="65"/>
    </row>
    <row r="1227" ht="15">
      <c r="A1227" s="65"/>
    </row>
    <row r="1228" ht="15">
      <c r="A1228" s="65"/>
    </row>
    <row r="1229" ht="15">
      <c r="A1229" s="65"/>
    </row>
    <row r="1230" ht="15">
      <c r="A1230" s="65"/>
    </row>
    <row r="1231" ht="15">
      <c r="A1231" s="65"/>
    </row>
    <row r="1232" ht="15">
      <c r="A1232" s="65"/>
    </row>
    <row r="1233" ht="15">
      <c r="A1233" s="65"/>
    </row>
    <row r="1234" ht="15">
      <c r="A1234" s="65"/>
    </row>
    <row r="1235" ht="15">
      <c r="A1235" s="65"/>
    </row>
    <row r="1236" ht="15">
      <c r="A1236" s="65"/>
    </row>
    <row r="1237" ht="15">
      <c r="A1237" s="65"/>
    </row>
    <row r="1238" ht="15">
      <c r="A1238" s="65"/>
    </row>
    <row r="1239" ht="15">
      <c r="A1239" s="65"/>
    </row>
    <row r="1240" ht="15">
      <c r="A1240" s="65"/>
    </row>
    <row r="1241" ht="15">
      <c r="A1241" s="65"/>
    </row>
    <row r="1242" ht="15">
      <c r="A1242" s="65"/>
    </row>
    <row r="1243" ht="15">
      <c r="A1243" s="65"/>
    </row>
    <row r="1244" ht="15">
      <c r="A1244" s="65"/>
    </row>
    <row r="1245" ht="15">
      <c r="A1245" s="65"/>
    </row>
    <row r="1246" ht="15">
      <c r="A1246" s="65"/>
    </row>
    <row r="1247" ht="15">
      <c r="A1247" s="65"/>
    </row>
    <row r="1248" ht="15">
      <c r="A1248" s="65"/>
    </row>
    <row r="1249" ht="15">
      <c r="A1249" s="65"/>
    </row>
    <row r="1250" ht="15">
      <c r="A1250" s="65"/>
    </row>
    <row r="1251" ht="15">
      <c r="A1251" s="65"/>
    </row>
    <row r="1252" ht="15">
      <c r="A1252" s="65"/>
    </row>
    <row r="1253" ht="15">
      <c r="A1253" s="65"/>
    </row>
    <row r="1254" ht="15">
      <c r="A1254" s="65"/>
    </row>
    <row r="1255" ht="15">
      <c r="A1255" s="65"/>
    </row>
    <row r="1256" ht="15">
      <c r="A1256" s="65"/>
    </row>
    <row r="1257" ht="15">
      <c r="A1257" s="65"/>
    </row>
    <row r="1258" ht="15">
      <c r="A1258" s="65"/>
    </row>
    <row r="1259" ht="15">
      <c r="A1259" s="65"/>
    </row>
    <row r="1260" ht="15">
      <c r="A1260" s="65"/>
    </row>
    <row r="1261" ht="15">
      <c r="A1261" s="65"/>
    </row>
    <row r="1262" ht="15">
      <c r="A1262" s="65"/>
    </row>
    <row r="1263" ht="15">
      <c r="A1263" s="65"/>
    </row>
    <row r="1264" ht="15">
      <c r="A1264" s="65"/>
    </row>
    <row r="1265" ht="15">
      <c r="A1265" s="65"/>
    </row>
    <row r="1266" ht="15">
      <c r="A1266" s="65"/>
    </row>
    <row r="1267" ht="15">
      <c r="A1267" s="65"/>
    </row>
    <row r="1268" ht="15">
      <c r="A1268" s="65"/>
    </row>
    <row r="1269" ht="15">
      <c r="A1269" s="65"/>
    </row>
    <row r="1270" ht="15">
      <c r="A1270" s="65"/>
    </row>
    <row r="1271" ht="15">
      <c r="A1271" s="65"/>
    </row>
    <row r="1272" ht="15">
      <c r="A1272" s="65"/>
    </row>
    <row r="1273" ht="15">
      <c r="A1273" s="65"/>
    </row>
    <row r="1274" ht="15">
      <c r="A1274" s="65"/>
    </row>
    <row r="1275" ht="15">
      <c r="A1275" s="65"/>
    </row>
    <row r="1276" ht="15">
      <c r="A1276" s="65"/>
    </row>
    <row r="1277" ht="15">
      <c r="A1277" s="65"/>
    </row>
    <row r="1278" ht="15">
      <c r="A1278" s="65"/>
    </row>
    <row r="1279" ht="15">
      <c r="A1279" s="65"/>
    </row>
    <row r="1280" ht="15">
      <c r="A1280" s="65"/>
    </row>
    <row r="1281" ht="15">
      <c r="A1281" s="65"/>
    </row>
    <row r="1282" ht="15">
      <c r="A1282" s="65"/>
    </row>
    <row r="1283" ht="15">
      <c r="A1283" s="65"/>
    </row>
    <row r="1284" ht="15">
      <c r="A1284" s="65"/>
    </row>
    <row r="1285" ht="15">
      <c r="A1285" s="65"/>
    </row>
    <row r="1286" ht="15">
      <c r="A1286" s="65"/>
    </row>
    <row r="1287" ht="15">
      <c r="A1287" s="65"/>
    </row>
    <row r="1288" ht="15">
      <c r="A1288" s="65"/>
    </row>
    <row r="1289" ht="15">
      <c r="A1289" s="65"/>
    </row>
    <row r="1290" ht="15">
      <c r="A1290" s="65"/>
    </row>
    <row r="1291" ht="15">
      <c r="A1291" s="65"/>
    </row>
    <row r="1292" ht="15">
      <c r="A1292" s="65"/>
    </row>
    <row r="1293" ht="15">
      <c r="A1293" s="65"/>
    </row>
    <row r="1294" ht="15">
      <c r="A1294" s="65"/>
    </row>
    <row r="1295" ht="15">
      <c r="A1295" s="65"/>
    </row>
    <row r="1296" ht="15">
      <c r="A1296" s="65"/>
    </row>
    <row r="1297" ht="15">
      <c r="A1297" s="65"/>
    </row>
    <row r="1298" ht="15">
      <c r="A1298" s="65"/>
    </row>
    <row r="1299" ht="15">
      <c r="A1299" s="65"/>
    </row>
    <row r="1300" ht="15">
      <c r="A1300" s="65"/>
    </row>
    <row r="1301" ht="15">
      <c r="A1301" s="65"/>
    </row>
    <row r="1302" ht="15">
      <c r="A1302" s="65"/>
    </row>
    <row r="1303" ht="15">
      <c r="A1303" s="65"/>
    </row>
    <row r="1304" ht="15">
      <c r="A1304" s="65"/>
    </row>
    <row r="1305" ht="15">
      <c r="A1305" s="65"/>
    </row>
    <row r="1306" ht="15">
      <c r="A1306" s="65"/>
    </row>
    <row r="1307" ht="15">
      <c r="A1307" s="65"/>
    </row>
    <row r="1308" ht="15">
      <c r="A1308" s="65"/>
    </row>
    <row r="1309" ht="15">
      <c r="A1309" s="65"/>
    </row>
    <row r="1310" ht="15">
      <c r="A1310" s="65"/>
    </row>
    <row r="1311" ht="15">
      <c r="A1311" s="65"/>
    </row>
    <row r="1312" ht="15">
      <c r="A1312" s="65"/>
    </row>
    <row r="1313" ht="15">
      <c r="A1313" s="65"/>
    </row>
    <row r="1314" ht="15">
      <c r="A1314" s="65"/>
    </row>
    <row r="1315" ht="15">
      <c r="A1315" s="65"/>
    </row>
    <row r="1316" ht="15">
      <c r="A1316" s="65"/>
    </row>
    <row r="1317" ht="15">
      <c r="A1317" s="65"/>
    </row>
    <row r="1318" ht="15">
      <c r="A1318" s="65"/>
    </row>
    <row r="1319" ht="15">
      <c r="A1319" s="65"/>
    </row>
    <row r="1320" ht="15">
      <c r="A1320" s="65"/>
    </row>
    <row r="1321" ht="15">
      <c r="A1321" s="65"/>
    </row>
    <row r="1322" ht="15">
      <c r="A1322" s="65"/>
    </row>
    <row r="1323" ht="15">
      <c r="A1323" s="65"/>
    </row>
    <row r="1324" ht="15">
      <c r="A1324" s="65"/>
    </row>
    <row r="1325" ht="15">
      <c r="A1325" s="65"/>
    </row>
    <row r="1326" ht="15">
      <c r="A1326" s="65"/>
    </row>
    <row r="1327" ht="15">
      <c r="A1327" s="65"/>
    </row>
    <row r="1328" ht="15">
      <c r="A1328" s="65"/>
    </row>
    <row r="1329" ht="15">
      <c r="A1329" s="65"/>
    </row>
    <row r="1330" ht="15">
      <c r="A1330" s="65"/>
    </row>
    <row r="1331" ht="15">
      <c r="A1331" s="65"/>
    </row>
    <row r="1332" ht="15">
      <c r="A1332" s="65"/>
    </row>
    <row r="1333" ht="15">
      <c r="A1333" s="65"/>
    </row>
    <row r="1334" ht="15">
      <c r="A1334" s="65"/>
    </row>
    <row r="1335" ht="15">
      <c r="A1335" s="65"/>
    </row>
    <row r="1336" ht="15">
      <c r="A1336" s="65"/>
    </row>
    <row r="1337" ht="15">
      <c r="A1337" s="65"/>
    </row>
    <row r="1338" ht="15">
      <c r="A1338" s="65"/>
    </row>
    <row r="1339" ht="15">
      <c r="A1339" s="65"/>
    </row>
    <row r="1340" ht="15">
      <c r="A1340" s="65"/>
    </row>
    <row r="1341" ht="15">
      <c r="A1341" s="65"/>
    </row>
    <row r="1342" ht="15">
      <c r="A1342" s="65"/>
    </row>
    <row r="1343" ht="15">
      <c r="A1343" s="65"/>
    </row>
    <row r="1344" ht="15">
      <c r="A1344" s="65"/>
    </row>
    <row r="1345" ht="15">
      <c r="A1345" s="65"/>
    </row>
    <row r="1346" ht="15">
      <c r="A1346" s="65"/>
    </row>
    <row r="1347" ht="15">
      <c r="A1347" s="65"/>
    </row>
    <row r="1348" ht="15">
      <c r="A1348" s="65"/>
    </row>
    <row r="1349" ht="15">
      <c r="A1349" s="65"/>
    </row>
    <row r="1350" ht="15">
      <c r="A1350" s="65"/>
    </row>
    <row r="1351" ht="15">
      <c r="A1351" s="65"/>
    </row>
    <row r="1352" ht="15">
      <c r="A1352" s="65"/>
    </row>
    <row r="1353" ht="15">
      <c r="A1353" s="65"/>
    </row>
    <row r="1354" ht="15">
      <c r="A1354" s="65"/>
    </row>
    <row r="1355" ht="15">
      <c r="A1355" s="65"/>
    </row>
    <row r="1356" ht="15">
      <c r="A1356" s="65"/>
    </row>
    <row r="1357" ht="15">
      <c r="A1357" s="65"/>
    </row>
    <row r="1358" ht="15">
      <c r="A1358" s="65"/>
    </row>
    <row r="1359" ht="15">
      <c r="A1359" s="65"/>
    </row>
    <row r="1360" ht="15">
      <c r="A1360" s="65"/>
    </row>
    <row r="1361" ht="15">
      <c r="A1361" s="65"/>
    </row>
    <row r="1362" ht="15">
      <c r="A1362" s="65"/>
    </row>
    <row r="1363" ht="15">
      <c r="A1363" s="65"/>
    </row>
    <row r="1364" ht="15">
      <c r="A1364" s="65"/>
    </row>
    <row r="1365" ht="15">
      <c r="A1365" s="65"/>
    </row>
    <row r="1366" ht="15">
      <c r="A1366" s="65"/>
    </row>
    <row r="1367" ht="15">
      <c r="A1367" s="65"/>
    </row>
    <row r="1368" ht="15">
      <c r="A1368" s="65"/>
    </row>
    <row r="1369" ht="15">
      <c r="A1369" s="65"/>
    </row>
    <row r="1370" ht="15">
      <c r="A1370" s="65"/>
    </row>
    <row r="1371" ht="15">
      <c r="A1371" s="65"/>
    </row>
    <row r="1372" ht="15">
      <c r="A1372" s="65"/>
    </row>
    <row r="1373" ht="15">
      <c r="A1373" s="65"/>
    </row>
    <row r="1374" ht="15">
      <c r="A1374" s="65"/>
    </row>
    <row r="1375" ht="15">
      <c r="A1375" s="65"/>
    </row>
    <row r="1376" ht="15">
      <c r="A1376" s="65"/>
    </row>
    <row r="1377" ht="15">
      <c r="A1377" s="65"/>
    </row>
    <row r="1378" ht="15">
      <c r="A1378" s="65"/>
    </row>
    <row r="1379" ht="15">
      <c r="A1379" s="65"/>
    </row>
    <row r="1380" ht="15">
      <c r="A1380" s="65"/>
    </row>
    <row r="1381" ht="15">
      <c r="A1381" s="65"/>
    </row>
    <row r="1382" ht="15">
      <c r="A1382" s="65"/>
    </row>
    <row r="1383" ht="15">
      <c r="A1383" s="65"/>
    </row>
    <row r="1384" ht="15">
      <c r="A1384" s="65"/>
    </row>
    <row r="1385" ht="15">
      <c r="A1385" s="65"/>
    </row>
    <row r="1386" ht="15">
      <c r="A1386" s="65"/>
    </row>
    <row r="1387" ht="15">
      <c r="A1387" s="65"/>
    </row>
    <row r="1388" ht="15">
      <c r="A1388" s="65"/>
    </row>
    <row r="1389" ht="15">
      <c r="A1389" s="65"/>
    </row>
    <row r="1390" ht="15">
      <c r="A1390" s="65"/>
    </row>
    <row r="1391" ht="15">
      <c r="A1391" s="65"/>
    </row>
    <row r="1392" ht="15">
      <c r="A1392" s="65"/>
    </row>
    <row r="1393" ht="15">
      <c r="A1393" s="65"/>
    </row>
    <row r="1394" ht="15">
      <c r="A1394" s="65"/>
    </row>
    <row r="1395" ht="15">
      <c r="A1395" s="65"/>
    </row>
    <row r="1396" ht="15">
      <c r="A1396" s="65"/>
    </row>
    <row r="1397" ht="15">
      <c r="A1397" s="65"/>
    </row>
    <row r="1398" ht="15">
      <c r="A1398" s="65"/>
    </row>
    <row r="1399" ht="15">
      <c r="A1399" s="65"/>
    </row>
    <row r="1400" ht="15">
      <c r="A1400" s="65"/>
    </row>
    <row r="1401" ht="15">
      <c r="A1401" s="65"/>
    </row>
    <row r="1402" ht="15">
      <c r="A1402" s="65"/>
    </row>
    <row r="1403" ht="15">
      <c r="A1403" s="65"/>
    </row>
    <row r="1404" ht="15">
      <c r="A1404" s="65"/>
    </row>
    <row r="1405" ht="15">
      <c r="A1405" s="65"/>
    </row>
    <row r="1406" ht="15">
      <c r="A1406" s="65"/>
    </row>
    <row r="1407" ht="15">
      <c r="A1407" s="65"/>
    </row>
    <row r="1408" ht="15">
      <c r="A1408" s="65"/>
    </row>
    <row r="1409" ht="15">
      <c r="A1409" s="65"/>
    </row>
    <row r="1410" ht="15">
      <c r="A1410" s="65"/>
    </row>
    <row r="1411" ht="15">
      <c r="A1411" s="65"/>
    </row>
    <row r="1412" ht="15">
      <c r="A1412" s="65"/>
    </row>
    <row r="1413" ht="15">
      <c r="A1413" s="65"/>
    </row>
    <row r="1414" ht="15">
      <c r="A1414" s="65"/>
    </row>
    <row r="1415" ht="15">
      <c r="A1415" s="65"/>
    </row>
    <row r="1416" ht="15">
      <c r="A1416" s="65"/>
    </row>
    <row r="1417" ht="15">
      <c r="A1417" s="65"/>
    </row>
    <row r="1418" ht="15">
      <c r="A1418" s="65"/>
    </row>
    <row r="1419" ht="15">
      <c r="A1419" s="65"/>
    </row>
    <row r="1420" ht="15">
      <c r="A1420" s="65"/>
    </row>
    <row r="1421" ht="15">
      <c r="A1421" s="65"/>
    </row>
    <row r="1422" ht="15">
      <c r="A1422" s="65"/>
    </row>
    <row r="1423" ht="15">
      <c r="A1423" s="65"/>
    </row>
    <row r="1424" ht="15">
      <c r="A1424" s="65"/>
    </row>
    <row r="1425" ht="15">
      <c r="A1425" s="65"/>
    </row>
    <row r="1426" ht="15">
      <c r="A1426" s="65"/>
    </row>
    <row r="1427" ht="15">
      <c r="A1427" s="65"/>
    </row>
    <row r="1428" ht="15">
      <c r="A1428" s="65"/>
    </row>
    <row r="1429" ht="15">
      <c r="A1429" s="65"/>
    </row>
    <row r="1430" ht="15">
      <c r="A1430" s="65"/>
    </row>
    <row r="1431" ht="15">
      <c r="A1431" s="65"/>
    </row>
    <row r="1432" ht="15">
      <c r="A1432" s="65"/>
    </row>
    <row r="1433" ht="15">
      <c r="A1433" s="65"/>
    </row>
    <row r="1434" ht="15">
      <c r="A1434" s="65"/>
    </row>
    <row r="1435" ht="15">
      <c r="A1435" s="65"/>
    </row>
    <row r="1436" ht="15">
      <c r="A1436" s="65"/>
    </row>
    <row r="1437" ht="15">
      <c r="A1437" s="65"/>
    </row>
    <row r="1438" ht="15">
      <c r="A1438" s="65"/>
    </row>
    <row r="1439" ht="15">
      <c r="A1439" s="65"/>
    </row>
    <row r="1440" ht="15">
      <c r="A1440" s="65"/>
    </row>
    <row r="1441" ht="15">
      <c r="A1441" s="65"/>
    </row>
    <row r="1442" ht="15">
      <c r="A1442" s="65"/>
    </row>
    <row r="1443" ht="15">
      <c r="A1443" s="65"/>
    </row>
    <row r="1444" ht="15">
      <c r="A1444" s="65"/>
    </row>
    <row r="1445" ht="15">
      <c r="A1445" s="65"/>
    </row>
    <row r="1446" ht="15">
      <c r="A1446" s="65"/>
    </row>
    <row r="1447" ht="15">
      <c r="A1447" s="65"/>
    </row>
    <row r="1448" ht="15">
      <c r="A1448" s="65"/>
    </row>
    <row r="1449" ht="15">
      <c r="A1449" s="65"/>
    </row>
    <row r="1450" ht="15">
      <c r="A1450" s="65"/>
    </row>
    <row r="1451" ht="15">
      <c r="A1451" s="65"/>
    </row>
    <row r="1452" ht="15">
      <c r="A1452" s="65"/>
    </row>
    <row r="1453" ht="15">
      <c r="A1453" s="65"/>
    </row>
    <row r="1454" ht="15">
      <c r="A1454" s="65"/>
    </row>
    <row r="1455" ht="15">
      <c r="A1455" s="65"/>
    </row>
    <row r="1456" ht="15">
      <c r="A1456" s="65"/>
    </row>
    <row r="1457" ht="15">
      <c r="A1457" s="65"/>
    </row>
    <row r="1458" ht="15">
      <c r="A1458" s="65"/>
    </row>
    <row r="1459" ht="15">
      <c r="A1459" s="65"/>
    </row>
    <row r="1460" ht="15">
      <c r="A1460" s="65"/>
    </row>
    <row r="1461" ht="15">
      <c r="A1461" s="65"/>
    </row>
    <row r="1462" ht="15">
      <c r="A1462" s="65"/>
    </row>
    <row r="1463" ht="15">
      <c r="A1463" s="65"/>
    </row>
    <row r="1464" ht="15">
      <c r="A1464" s="65"/>
    </row>
    <row r="1465" ht="15">
      <c r="A1465" s="65"/>
    </row>
    <row r="1466" ht="15">
      <c r="A1466" s="65"/>
    </row>
    <row r="1467" ht="15">
      <c r="A1467" s="65"/>
    </row>
    <row r="1468" ht="15">
      <c r="A1468" s="65"/>
    </row>
    <row r="1469" ht="15">
      <c r="A1469" s="65"/>
    </row>
    <row r="1470" ht="15">
      <c r="A1470" s="65"/>
    </row>
    <row r="1471" ht="15">
      <c r="A1471" s="65"/>
    </row>
    <row r="1472" ht="15">
      <c r="A1472" s="65"/>
    </row>
    <row r="1473" ht="15">
      <c r="A1473" s="65"/>
    </row>
    <row r="1474" ht="15">
      <c r="A1474" s="65"/>
    </row>
    <row r="1475" ht="15">
      <c r="A1475" s="65"/>
    </row>
    <row r="1476" ht="15">
      <c r="A1476" s="65"/>
    </row>
    <row r="1477" ht="15">
      <c r="A1477" s="65"/>
    </row>
    <row r="1478" ht="15">
      <c r="A1478" s="65"/>
    </row>
    <row r="1479" ht="15">
      <c r="A1479" s="65"/>
    </row>
    <row r="1480" ht="15">
      <c r="A1480" s="65"/>
    </row>
    <row r="1481" ht="15">
      <c r="A1481" s="65"/>
    </row>
    <row r="1482" ht="15">
      <c r="A1482" s="65"/>
    </row>
    <row r="1483" ht="15">
      <c r="A1483" s="65"/>
    </row>
    <row r="1484" ht="15">
      <c r="A1484" s="65"/>
    </row>
    <row r="1485" ht="15">
      <c r="A1485" s="65"/>
    </row>
    <row r="1486" ht="15">
      <c r="A1486" s="65"/>
    </row>
    <row r="1487" ht="15">
      <c r="A1487" s="65"/>
    </row>
    <row r="1488" ht="15">
      <c r="A1488" s="65"/>
    </row>
    <row r="1489" ht="15">
      <c r="A1489" s="65"/>
    </row>
    <row r="1490" ht="15">
      <c r="A1490" s="65"/>
    </row>
    <row r="1491" ht="15">
      <c r="A1491" s="65"/>
    </row>
    <row r="1492" ht="15">
      <c r="A1492" s="65"/>
    </row>
    <row r="1493" ht="15">
      <c r="A1493" s="65"/>
    </row>
    <row r="1494" ht="15">
      <c r="A1494" s="65"/>
    </row>
    <row r="1495" ht="15">
      <c r="A1495" s="65"/>
    </row>
    <row r="1496" ht="15">
      <c r="A1496" s="65"/>
    </row>
    <row r="1497" ht="15">
      <c r="A1497" s="65"/>
    </row>
    <row r="1498" ht="15">
      <c r="A1498" s="65"/>
    </row>
    <row r="1499" ht="15">
      <c r="A1499" s="65"/>
    </row>
    <row r="1500" ht="15">
      <c r="A1500" s="65"/>
    </row>
    <row r="1501" ht="15">
      <c r="A1501" s="65"/>
    </row>
    <row r="1502" ht="15">
      <c r="A1502" s="65"/>
    </row>
    <row r="1503" ht="15">
      <c r="A1503" s="65"/>
    </row>
    <row r="1504" ht="15">
      <c r="A1504" s="65"/>
    </row>
    <row r="1505" ht="15">
      <c r="A1505" s="65"/>
    </row>
    <row r="1506" ht="15">
      <c r="A1506" s="65"/>
    </row>
    <row r="1507" ht="15">
      <c r="A1507" s="65"/>
    </row>
    <row r="1508" ht="15">
      <c r="A1508" s="65"/>
    </row>
    <row r="1509" ht="15">
      <c r="A1509" s="65"/>
    </row>
    <row r="1510" ht="15">
      <c r="A1510" s="65"/>
    </row>
    <row r="1511" ht="15">
      <c r="A1511" s="65"/>
    </row>
    <row r="1512" ht="15">
      <c r="A1512" s="65"/>
    </row>
    <row r="1513" ht="15">
      <c r="A1513" s="65"/>
    </row>
    <row r="1514" ht="15">
      <c r="A1514" s="65"/>
    </row>
    <row r="1515" ht="15">
      <c r="A1515" s="65"/>
    </row>
    <row r="1516" ht="15">
      <c r="A1516" s="65"/>
    </row>
    <row r="1517" ht="15">
      <c r="A1517" s="65"/>
    </row>
    <row r="1518" ht="15">
      <c r="A1518" s="65"/>
    </row>
    <row r="1519" ht="15">
      <c r="A1519" s="65"/>
    </row>
    <row r="1520" ht="15">
      <c r="A1520" s="65"/>
    </row>
    <row r="1521" ht="15">
      <c r="A1521" s="65"/>
    </row>
    <row r="1522" ht="15">
      <c r="A1522" s="65"/>
    </row>
    <row r="1523" ht="15">
      <c r="A1523" s="65"/>
    </row>
    <row r="1524" ht="15">
      <c r="A1524" s="65"/>
    </row>
    <row r="1525" ht="15">
      <c r="A1525" s="65"/>
    </row>
    <row r="1526" ht="15">
      <c r="A1526" s="65"/>
    </row>
    <row r="1527" ht="15">
      <c r="A1527" s="65"/>
    </row>
    <row r="1528" ht="15">
      <c r="A1528" s="65"/>
    </row>
    <row r="1529" ht="15">
      <c r="A1529" s="65"/>
    </row>
    <row r="1530" ht="15">
      <c r="A1530" s="65"/>
    </row>
    <row r="1531" ht="15">
      <c r="A1531" s="65"/>
    </row>
    <row r="1532" ht="15">
      <c r="A1532" s="65"/>
    </row>
    <row r="1533" ht="15">
      <c r="A1533" s="65"/>
    </row>
    <row r="1534" ht="15">
      <c r="A1534" s="65"/>
    </row>
    <row r="1535" ht="15">
      <c r="A1535" s="65"/>
    </row>
    <row r="1536" ht="15">
      <c r="A1536" s="65"/>
    </row>
    <row r="1537" ht="15">
      <c r="A1537" s="65"/>
    </row>
    <row r="1538" ht="15">
      <c r="A1538" s="65"/>
    </row>
    <row r="1539" ht="15">
      <c r="A1539" s="65"/>
    </row>
    <row r="1540" ht="15">
      <c r="A1540" s="65"/>
    </row>
    <row r="1541" ht="15">
      <c r="A1541" s="65"/>
    </row>
    <row r="1542" ht="15">
      <c r="A1542" s="65"/>
    </row>
    <row r="1543" ht="15">
      <c r="A1543" s="65"/>
    </row>
    <row r="1544" ht="15">
      <c r="A1544" s="65"/>
    </row>
    <row r="1545" ht="15">
      <c r="A1545" s="65"/>
    </row>
    <row r="1546" ht="15">
      <c r="A1546" s="65"/>
    </row>
    <row r="1547" ht="15">
      <c r="A1547" s="65"/>
    </row>
    <row r="1548" ht="15">
      <c r="A1548" s="65"/>
    </row>
    <row r="1549" ht="15">
      <c r="A1549" s="65"/>
    </row>
    <row r="1550" ht="15">
      <c r="A1550" s="65"/>
    </row>
    <row r="1551" ht="15">
      <c r="A1551" s="65"/>
    </row>
    <row r="1552" ht="15">
      <c r="A1552" s="65"/>
    </row>
    <row r="1553" ht="15">
      <c r="A1553" s="65"/>
    </row>
    <row r="1554" ht="15">
      <c r="A1554" s="65"/>
    </row>
    <row r="1555" ht="15">
      <c r="A1555" s="65"/>
    </row>
    <row r="1556" ht="15">
      <c r="A1556" s="65"/>
    </row>
    <row r="1557" ht="15">
      <c r="A1557" s="65"/>
    </row>
    <row r="1558" ht="15">
      <c r="A1558" s="65"/>
    </row>
    <row r="1559" ht="15">
      <c r="A1559" s="65"/>
    </row>
    <row r="1560" ht="15">
      <c r="A1560" s="65"/>
    </row>
    <row r="1561" ht="15">
      <c r="A1561" s="65"/>
    </row>
    <row r="1562" ht="15">
      <c r="A1562" s="65"/>
    </row>
    <row r="1563" ht="15">
      <c r="A1563" s="65"/>
    </row>
    <row r="1564" ht="15">
      <c r="A1564" s="65"/>
    </row>
    <row r="1565" ht="15">
      <c r="A1565" s="65"/>
    </row>
    <row r="1566" ht="15">
      <c r="A1566" s="65"/>
    </row>
    <row r="1567" ht="15">
      <c r="A1567" s="65"/>
    </row>
    <row r="1568" ht="15">
      <c r="A1568" s="65"/>
    </row>
    <row r="1569" ht="15">
      <c r="A1569" s="65"/>
    </row>
    <row r="1570" ht="15">
      <c r="A1570" s="65"/>
    </row>
    <row r="1571" ht="15">
      <c r="A1571" s="65"/>
    </row>
    <row r="1572" ht="15">
      <c r="A1572" s="65"/>
    </row>
    <row r="1573" ht="15">
      <c r="A1573" s="65"/>
    </row>
    <row r="1574" ht="15">
      <c r="A1574" s="65"/>
    </row>
    <row r="1575" ht="15">
      <c r="A1575" s="65"/>
    </row>
    <row r="1576" ht="15">
      <c r="A1576" s="65"/>
    </row>
    <row r="1577" ht="15">
      <c r="A1577" s="65"/>
    </row>
    <row r="1578" ht="15">
      <c r="A1578" s="65"/>
    </row>
    <row r="1579" ht="15">
      <c r="A1579" s="65"/>
    </row>
    <row r="1580" ht="15">
      <c r="A1580" s="65"/>
    </row>
    <row r="1581" ht="15">
      <c r="A1581" s="65"/>
    </row>
    <row r="1582" ht="15">
      <c r="A1582" s="65"/>
    </row>
    <row r="1583" ht="15">
      <c r="A1583" s="65"/>
    </row>
    <row r="1584" ht="15">
      <c r="A1584" s="65"/>
    </row>
    <row r="1585" ht="15">
      <c r="A1585" s="65"/>
    </row>
    <row r="1586" ht="15">
      <c r="A1586" s="65"/>
    </row>
    <row r="1587" ht="15">
      <c r="A1587" s="65"/>
    </row>
    <row r="1588" ht="15">
      <c r="A1588" s="65"/>
    </row>
    <row r="1589" ht="15">
      <c r="A1589" s="65"/>
    </row>
    <row r="1590" ht="15">
      <c r="A1590" s="65"/>
    </row>
    <row r="1591" ht="15">
      <c r="A1591" s="65"/>
    </row>
    <row r="1592" ht="15">
      <c r="A1592" s="65"/>
    </row>
    <row r="1593" ht="15">
      <c r="A1593" s="65"/>
    </row>
  </sheetData>
  <sheetProtection password="F023" sheet="1" deleteRows="0" selectLockedCells="1"/>
  <protectedRanges>
    <protectedRange sqref="F1:G1 J1:K1 P1 K2:K9 M1:N7 E2:F6 I2:I3 C2:C6 I5:I7 N8:O9 N630:N65536 C1:D1 P44:P51 B44:C44 E44:G44 B8:G39 O52:P52 B40:C40 E40:G40 O10:P43 B41:G43 O167:O168 O165:P166 O169:P169 P166:P171 O170:O173 O172:P177 P178 P183 O178:O181 P187:P188 O184:P186 O194 P194:P197 O196 O195:P195 P217 O217:O222 P227:P228 O225:P226 P255:P256 P259 O257:P258 O255:O259 P281 O281:O282 P285 O282:P284 O286:P286 O284:O287 O292 O293:P294 O296:P296 P287:P288 O295:O299 O309:P309 P308 P53 O44:O55 P120:P133 O120:O136 O348 O353:P353 O376 P376:P377 O430:P430 O438 O435:P437 P431:P438 P515:P65536 O350:O352 O349:P349 P477:P481 O482:P482 B2:B7 P55 O54:P54 O149:P151 O162:O165 P162:P164 P292:P299 O288:P291 O301:O306 P301:P304 O298:P300 O305:P307 P310:P312 O313:P313 P314 O308:O316 P316 O315:P315 O324:P324 P325 P327 O326:P326 O320:O321 P321:P323 P331 O330:O333 P333 O332:P332 O317:P320 O323:O327 O322:P322 O328:P330 P445 O446:P446 P447 O445:O449 P449 O448:P448 P347:P348 O344 O345:P347 O334:P343 P350:P361 O362:P362 P363 P365 O364:P364 O354:O365 O366:P375 O409 O404:P404 O400:O407 O406:P406 O408:P408 O413:O415 O410:P412 O416:P416 P425:P429 O425:O434 O417:O422 P413:P420 O421:P424 P343:P344 O439:P444 O453 P452:P453 P490:P499 O490:O503 O477:O488 P483:P486 O487:P489 P501:P503 O500:P500 P505 O502:P504 O450:P452 O515:O629 O512 O506:P511 P511:P512 O513:P514 O505:O510 O56:P119 P400:P409 O454:P476 O183:O188 O179:P182 O189:P193 O197:P216 P219:P222 O218:P218 O224:O228 P224 O223:P223 O229:P254 O260:P280 P135:P136 O134:P134 O138:O139 P138:P148 O137:P137 O140:P140 O141:O154 E160:G160 B160:C160 P152:P154 B45:G159 O155:P161 O377:P399 B161:G65536 M8:M65536 J10:K65536" name="Диапазон1"/>
  </protectedRanges>
  <mergeCells count="11">
    <mergeCell ref="C401:O401"/>
    <mergeCell ref="C456:O456"/>
    <mergeCell ref="I3:P4"/>
    <mergeCell ref="I6:P7"/>
    <mergeCell ref="C4:G4"/>
    <mergeCell ref="C2:G2"/>
    <mergeCell ref="I2:O2"/>
    <mergeCell ref="B227:C227"/>
    <mergeCell ref="B13:D13"/>
    <mergeCell ref="C3:G3"/>
    <mergeCell ref="C5:D5"/>
  </mergeCells>
  <hyperlinks>
    <hyperlink ref="C3" location="'Калькулятор дезсредств Аламинол'!C58" display="Дезинфекция стоматологических инструментов, оборудования и др."/>
    <hyperlink ref="C5" location="'Расчет потребности'!A244" display="Генеральные уборки в ЛПУ "/>
    <hyperlink ref="I5:M5" location="'Расчет потребности'!A281" display="Маникюрные, педикюрные, косметические инструменты"/>
    <hyperlink ref="I7:J7" location="'Расчет потребности'!A289" display="Резиновые коврики"/>
    <hyperlink ref="C2:G2" location="'Расчет потребности'!R13C1" display="· Изделия медицинского назначения, в т.ч. хирургческие инструменты и эндоскопы"/>
    <hyperlink ref="I2:P2" location="'Калькулятор дезсредств Аламинол'!A262" display="Профилактическая дезинфекция на предприятиях коммунально-бытового обслуживания, в учреждениях культуры, спорта, социального обеспечения, в пенитенциарных учреждениях "/>
    <hyperlink ref="I2:O2" location="'Расчет потребности'!R400C1" display="· Профилактическая дезинфекция на предприятиях коммунально-бытового обслуживания"/>
    <hyperlink ref="C4:D4" location="'Расчет потребности'!A69" display="Текущая, профилактическая дезинфекция в ЛПУ"/>
    <hyperlink ref="C3:G3" location="'Расчет потребности'!R38C1" display="· Дезинфекция стоматологических инструментов, оборудования и др."/>
    <hyperlink ref="C4:G4" location="'Расчет потребности'!R48C1" display="· Текущая, профилактическая дезинфекция в ЛПУ"/>
    <hyperlink ref="C5:D5" location="'Расчет потребности'!R348C1" display="· Генеральные уборки в ЛПУ "/>
    <hyperlink ref="C6" location="'Расчет потребности'!R377C1" display="· Генеральные уборки в детских учреждениях"/>
    <hyperlink ref="I3:P4" location="'Расчет потребности'!R401C1" display="На предприятиях коммунально-бытового обслуживания (гостиницы, общежития, общественные туалеты), учреждениях культуры, отдыха (кинотеатры, офисы и др.), учреждениях социального обеспечения, детских и общеобразовательных"/>
    <hyperlink ref="I6:P7" location="'Расчет потребности'!R456C1" display="В банях, парикмахерских, салонах красоты, бассейнах, спортивных комплексах"/>
    <hyperlink ref="C7:D7" location="'Расчет потребности'!R382C1" display=". Дезинфекция систем вентиляции и кондиционирования"/>
    <hyperlink ref="C8:D8" location="'Расчет потребности'!R394C1" display=". Обеззараживание накоплений в автономных туалетах"/>
  </hyperlinks>
  <printOptions/>
  <pageMargins left="0.2" right="0.17" top="0.2755905511811024" bottom="0.2755905511811024" header="0.1968503937007874" footer="0.2362204724409449"/>
  <pageSetup horizontalDpi="600" verticalDpi="600" orientation="landscape" paperSize="9" scale="85" r:id="rId1"/>
  <rowBreaks count="2" manualBreakCount="2">
    <brk id="162" max="255" man="1"/>
    <brk id="2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2012-04-11T13:33:09Z</cp:lastPrinted>
  <dcterms:created xsi:type="dcterms:W3CDTF">2010-01-15T07:27:28Z</dcterms:created>
  <dcterms:modified xsi:type="dcterms:W3CDTF">2012-04-11T13:40:04Z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